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8_{37B48BD9-5B8F-4F51-ACC4-76E8ADD0CAD2}" xr6:coauthVersionLast="47" xr6:coauthVersionMax="47" xr10:uidLastSave="{00000000-0000-0000-0000-000000000000}"/>
  <bookViews>
    <workbookView xWindow="780" yWindow="780" windowWidth="21600" windowHeight="11295" tabRatio="782" activeTab="5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H148" i="1" s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H138" i="1"/>
  <c r="I138" i="1" s="1"/>
  <c r="H137" i="1"/>
  <c r="H136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G87" i="1" l="1"/>
  <c r="D87" i="1"/>
  <c r="H62" i="1"/>
  <c r="H32" i="1"/>
  <c r="C13" i="1"/>
  <c r="I152" i="1"/>
  <c r="I63" i="1"/>
  <c r="H152" i="1"/>
  <c r="H126" i="1"/>
  <c r="I22" i="1"/>
  <c r="I62" i="1"/>
  <c r="H88" i="1"/>
  <c r="I66" i="1"/>
  <c r="I92" i="1"/>
  <c r="F87" i="1"/>
  <c r="I78" i="1"/>
  <c r="E87" i="1"/>
  <c r="H52" i="1"/>
  <c r="H140" i="1"/>
  <c r="I36" i="1"/>
  <c r="I32" i="1" s="1"/>
  <c r="I137" i="1"/>
  <c r="I136" i="1" s="1"/>
  <c r="I74" i="1"/>
  <c r="H22" i="1"/>
  <c r="H74" i="1"/>
  <c r="I88" i="1"/>
  <c r="C87" i="1"/>
  <c r="H106" i="1"/>
  <c r="I106" i="1"/>
  <c r="I126" i="1"/>
  <c r="I140" i="1"/>
  <c r="I96" i="1"/>
  <c r="I116" i="1"/>
  <c r="H116" i="1"/>
  <c r="I149" i="1"/>
  <c r="I148" i="1" s="1"/>
  <c r="H96" i="1"/>
  <c r="H78" i="1"/>
  <c r="H66" i="1"/>
  <c r="I52" i="1"/>
  <c r="I42" i="1"/>
  <c r="H4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E161" i="1"/>
  <c r="D161" i="1"/>
  <c r="C161" i="1"/>
  <c r="H87" i="1"/>
  <c r="F161" i="1"/>
  <c r="I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<sst xmlns="http://schemas.openxmlformats.org/spreadsheetml/2006/main" count="322" uniqueCount="170">
  <si>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</si>
  <si>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</si>
  <si>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</si>
  <si>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</si>
  <si>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</si>
  <si>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</si>
  <si>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</si>
  <si>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</si>
  <si>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</si>
  <si>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</si>
  <si>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</si>
  <si>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</si>
  <si>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</si>
  <si>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</si>
  <si>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</si>
  <si>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</si>
  <si>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</si>
  <si>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</si>
  <si>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</si>
  <si>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</si>
  <si>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</si>
  <si>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</si>
  <si>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</si>
  <si>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</si>
  <si>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</si>
  <si>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</si>
  <si>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</si>
  <si>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</si>
  <si>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</si>
  <si>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</si>
  <si>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</si>
  <si>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</si>
  <si>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</si>
  <si>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</si>
  <si>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</si>
  <si>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</si>
  <si>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</si>
  <si>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</si>
  <si>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</si>
  <si>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</si>
  <si>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</si>
  <si>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</si>
  <si>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</si>
  <si>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</si>
  <si>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</si>
  <si>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</si>
  <si>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</si>
  <si>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</si>
  <si>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</si>
  <si>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</si>
  <si>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</si>
  <si>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</si>
  <si>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</si>
  <si>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</si>
  <si>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</si>
  <si>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</si>
  <si>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</si>
  <si>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</si>
  <si>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</si>
  <si>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</si>
  <si>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</si>
  <si>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</si>
  <si>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</si>
  <si>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</si>
  <si>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</si>
  <si>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</si>
  <si>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</si>
  <si>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</si>
  <si>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</si>
  <si>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</si>
  <si>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</si>
  <si>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</si>
  <si>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</si>
  <si>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</si>
  <si>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</si>
  <si>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</si>
  <si>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</si>
  <si>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</si>
  <si>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</si>
  <si>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</si>
  <si>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</si>
  <si>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</si>
  <si>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</si>
  <si>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</si>
  <si>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</si>
  <si>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</si>
  <si>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</si>
  <si>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</si>
  <si>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</si>
  <si>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</si>
  <si>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</si>
  <si>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</si>
  <si>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</si>
  <si>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</si>
  <si>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</si>
  <si>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</si>
  <si>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</si>
  <si>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</si>
  <si>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</si>
  <si>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</si>
  <si>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</si>
  <si>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</si>
  <si>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</si>
  <si>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</si>
  <si>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</si>
  <si>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</si>
  <si>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</si>
  <si>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</si>
  <si>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</si>
  <si>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</si>
  <si>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</si>
  <si>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</si>
  <si>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</si>
  <si>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</si>
  <si>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</si>
  <si>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</si>
  <si>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</si>
  <si>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</si>
  <si>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</si>
  <si>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</si>
  <si>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</si>
  <si>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</si>
  <si>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</si>
  <si>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</si>
  <si>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</si>
  <si>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</si>
  <si>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</si>
  <si>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</si>
  <si>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</si>
  <si>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</si>
  <si>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</si>
  <si>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</si>
  <si>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</si>
  <si>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</si>
  <si>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</si>
  <si>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</si>
  <si>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</si>
  <si>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</si>
  <si>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</si>
  <si>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</si>
  <si>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</si>
  <si>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</si>
  <si>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</si>
  <si>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</si>
  <si>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</si>
  <si>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</si>
  <si>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</si>
  <si>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</si>
  <si>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</si>
  <si>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</si>
  <si>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</si>
  <si>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</si>
  <si>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</si>
  <si>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</si>
  <si>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</si>
  <si>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</si>
  <si>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</si>
  <si>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</si>
  <si>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</si>
  <si>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</si>
  <si>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</si>
  <si>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</si>
  <si>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</si>
  <si>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</si>
  <si>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</si>
  <si>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</si>
  <si>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</si>
  <si>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</si>
  <si>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CORONEO, GTO.</t>
  </si>
  <si>
    <t xml:space="preserve"> 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</si>
</sst>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4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9" x14ac:dyDescent="0.2">
      <c r="B5" s="44" t="s">
        <v>31</v>
      </c>
    </row>
    <row r="6" spans="1:9" x14ac:dyDescent="0.2">
      <c r="B6" s="94" t="str">
        <f>B1</f>
        <v>MUNICIPIO DE CORONEO,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31 DE DICIEMBRE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131902654.95000003</v>
      </c>
      <c r="D13" s="3">
        <f t="shared" ref="D13:K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131902654.95000003</v>
      </c>
    </row>
    <row r="14" spans="1:9" x14ac:dyDescent="0.2">
      <c r="B14" s="17" t="s">
        <v>45</v>
      </c>
      <c r="C14" s="3">
        <f>SUM(C15:C21)</f>
        <v>42748025.190000005</v>
      </c>
      <c r="D14" s="3">
        <f t="shared" ref="D14:K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42748025.190000005</v>
      </c>
    </row>
    <row r="15" spans="1:9" x14ac:dyDescent="0.2">
      <c r="B15" s="16" t="s">
        <v>46</v>
      </c>
      <c r="C15" s="4">
        <v>20167875.400000006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20167875.400000006</v>
      </c>
    </row>
    <row r="16" spans="1:9" x14ac:dyDescent="0.2">
      <c r="B16" s="16" t="s">
        <v>47</v>
      </c>
      <c r="C16" s="4">
        <v>200000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200000</v>
      </c>
    </row>
    <row r="17" spans="2:9" x14ac:dyDescent="0.2">
      <c r="B17" s="16" t="s">
        <v>48</v>
      </c>
      <c r="C17" s="4">
        <v>6367309.1199999992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6367309.1199999992</v>
      </c>
    </row>
    <row r="18" spans="2:9" x14ac:dyDescent="0.2">
      <c r="B18" s="16" t="s">
        <v>49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16012840.67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16012840.67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7920534.6799999997</v>
      </c>
      <c r="D22" s="3">
        <f t="shared" ref="D22:K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7920534.6799999997</v>
      </c>
    </row>
    <row r="23" spans="2:9" x14ac:dyDescent="0.2">
      <c r="B23" s="16" t="s">
        <v>54</v>
      </c>
      <c r="C23" s="4">
        <v>1319835.68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1319835.68</v>
      </c>
    </row>
    <row r="24" spans="2:9" x14ac:dyDescent="0.2">
      <c r="B24" s="16" t="s">
        <v>55</v>
      </c>
      <c r="C24" s="4">
        <v>1062799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1062799</v>
      </c>
    </row>
    <row r="25" spans="2:9" x14ac:dyDescent="0.2">
      <c r="B25" s="16" t="s">
        <v>56</v>
      </c>
      <c r="C25" s="4">
        <v>100000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100000</v>
      </c>
    </row>
    <row r="26" spans="2:9" x14ac:dyDescent="0.2">
      <c r="B26" s="16" t="s">
        <v>57</v>
      </c>
      <c r="C26" s="4">
        <v>360000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360000</v>
      </c>
    </row>
    <row r="27" spans="2:9" x14ac:dyDescent="0.2">
      <c r="B27" s="16" t="s">
        <v>58</v>
      </c>
      <c r="C27" s="4">
        <v>57000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57000</v>
      </c>
    </row>
    <row r="28" spans="2:9" x14ac:dyDescent="0.2">
      <c r="B28" s="16" t="s">
        <v>59</v>
      </c>
      <c r="C28" s="4">
        <v>4047400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4047400</v>
      </c>
    </row>
    <row r="29" spans="2:9" x14ac:dyDescent="0.2">
      <c r="B29" s="16" t="s">
        <v>60</v>
      </c>
      <c r="C29" s="4">
        <v>832500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832500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141000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141000</v>
      </c>
    </row>
    <row r="32" spans="2:9" x14ac:dyDescent="0.2">
      <c r="B32" s="17" t="s">
        <v>63</v>
      </c>
      <c r="C32" s="3">
        <f>SUM(C33:C41)</f>
        <v>19235327.93</v>
      </c>
      <c r="D32" s="3">
        <f t="shared" ref="D32:K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19235327.93</v>
      </c>
    </row>
    <row r="33" spans="2:9" x14ac:dyDescent="0.2">
      <c r="B33" s="16" t="s">
        <v>64</v>
      </c>
      <c r="C33" s="4">
        <v>4244914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4244914</v>
      </c>
    </row>
    <row r="34" spans="2:9" x14ac:dyDescent="0.2">
      <c r="B34" s="16" t="s">
        <v>65</v>
      </c>
      <c r="C34" s="4">
        <v>1583000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1583000</v>
      </c>
    </row>
    <row r="35" spans="2:9" x14ac:dyDescent="0.2">
      <c r="B35" s="16" t="s">
        <v>66</v>
      </c>
      <c r="C35" s="4">
        <v>5856625.5299999993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5856625.5299999993</v>
      </c>
    </row>
    <row r="36" spans="2:9" x14ac:dyDescent="0.2">
      <c r="B36" s="16" t="s">
        <v>67</v>
      </c>
      <c r="C36" s="4">
        <v>958500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958500</v>
      </c>
    </row>
    <row r="37" spans="2:9" x14ac:dyDescent="0.2">
      <c r="B37" s="16" t="s">
        <v>68</v>
      </c>
      <c r="C37" s="4">
        <v>1667000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1667000</v>
      </c>
    </row>
    <row r="38" spans="2:9" x14ac:dyDescent="0.2">
      <c r="B38" s="16" t="s">
        <v>69</v>
      </c>
      <c r="C38" s="4">
        <v>367000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367000</v>
      </c>
    </row>
    <row r="39" spans="2:9" x14ac:dyDescent="0.2">
      <c r="B39" s="16" t="s">
        <v>70</v>
      </c>
      <c r="C39" s="4">
        <v>408600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408600</v>
      </c>
    </row>
    <row r="40" spans="2:9" x14ac:dyDescent="0.2">
      <c r="B40" s="16" t="s">
        <v>71</v>
      </c>
      <c r="C40" s="4">
        <v>2679484.4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2679484.4</v>
      </c>
    </row>
    <row r="41" spans="2:9" x14ac:dyDescent="0.2">
      <c r="B41" s="16" t="s">
        <v>72</v>
      </c>
      <c r="C41" s="4">
        <v>1470204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1470204</v>
      </c>
    </row>
    <row r="42" spans="2:9" x14ac:dyDescent="0.2">
      <c r="B42" s="17" t="s">
        <v>73</v>
      </c>
      <c r="C42" s="3">
        <f>SUM(C43:C51)</f>
        <v>22397579.440000001</v>
      </c>
      <c r="D42" s="3">
        <f t="shared" ref="D42:K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22397579.440000001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7280000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7280000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14603900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14603900</v>
      </c>
    </row>
    <row r="47" spans="2:9" x14ac:dyDescent="0.2">
      <c r="B47" s="16" t="s">
        <v>78</v>
      </c>
      <c r="C47" s="4">
        <v>243679.44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243679.44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270000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270000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1492383.01</v>
      </c>
      <c r="D52" s="3">
        <f t="shared" ref="D52:K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1492383.01</v>
      </c>
    </row>
    <row r="53" spans="2:9" x14ac:dyDescent="0.2">
      <c r="B53" s="16" t="s">
        <v>84</v>
      </c>
      <c r="C53" s="4">
        <v>655083.01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655083.01</v>
      </c>
    </row>
    <row r="54" spans="2:9" x14ac:dyDescent="0.2">
      <c r="B54" s="16" t="s">
        <v>85</v>
      </c>
      <c r="C54" s="4">
        <v>203200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203200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475000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475000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14500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14500</v>
      </c>
    </row>
    <row r="61" spans="2:9" x14ac:dyDescent="0.2">
      <c r="B61" s="16" t="s">
        <v>92</v>
      </c>
      <c r="C61" s="4">
        <v>144600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144600</v>
      </c>
    </row>
    <row r="62" spans="2:9" x14ac:dyDescent="0.2">
      <c r="B62" s="17" t="s">
        <v>93</v>
      </c>
      <c r="C62" s="3">
        <f>SUM(C63:C65)</f>
        <v>990730.15</v>
      </c>
      <c r="D62" s="3">
        <f t="shared" ref="D62:K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990730.15</v>
      </c>
    </row>
    <row r="63" spans="2:9" x14ac:dyDescent="0.2">
      <c r="B63" s="16" t="s">
        <v>94</v>
      </c>
      <c r="C63" s="4">
        <v>990730.15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990730.15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37013882.07</v>
      </c>
      <c r="D74" s="3">
        <f t="shared" ref="D74:K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37013882.07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37013882.07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37013882.07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104192.48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104192.48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104192.48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104192.48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:K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:K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:K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:K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:K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:K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:K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:K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131902654.95000003</v>
      </c>
      <c r="D161" s="6">
        <f t="shared" ref="D161:K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131902654.95000003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CORONEO,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133530418.03</v>
      </c>
      <c r="E11" s="71">
        <f t="shared" ref="E11:F11" si="0">SUM(E12:E20)</f>
        <v>56130242.749999993</v>
      </c>
      <c r="F11" s="72">
        <f t="shared" si="0"/>
        <v>77400175.280000001</v>
      </c>
    </row>
    <row r="12" spans="1:6" x14ac:dyDescent="0.2">
      <c r="B12" s="73">
        <v>1000</v>
      </c>
      <c r="C12" s="74" t="s">
        <v>133</v>
      </c>
      <c r="D12" s="75">
        <v>44622880.870000005</v>
      </c>
      <c r="E12" s="75">
        <v>14955529.679999996</v>
      </c>
      <c r="F12" s="76">
        <f>D12-E12</f>
        <v>29667351.190000009</v>
      </c>
    </row>
    <row r="13" spans="1:6" x14ac:dyDescent="0.2">
      <c r="B13" s="73">
        <v>2000</v>
      </c>
      <c r="C13" s="74" t="s">
        <v>134</v>
      </c>
      <c r="D13" s="75">
        <v>9979436.3899999987</v>
      </c>
      <c r="E13" s="75">
        <v>3332780.86</v>
      </c>
      <c r="F13" s="76">
        <f t="shared" ref="F13:F30" si="1">D13-E13</f>
        <v>6646655.5299999993</v>
      </c>
    </row>
    <row r="14" spans="1:6" x14ac:dyDescent="0.2">
      <c r="B14" s="73">
        <v>3000</v>
      </c>
      <c r="C14" s="74" t="s">
        <v>135</v>
      </c>
      <c r="D14" s="75">
        <v>29782013.479999997</v>
      </c>
      <c r="E14" s="75">
        <v>15626604.779999999</v>
      </c>
      <c r="F14" s="76">
        <f t="shared" si="1"/>
        <v>14155408.699999997</v>
      </c>
    </row>
    <row r="15" spans="1:6" x14ac:dyDescent="0.2">
      <c r="B15" s="73">
        <v>4000</v>
      </c>
      <c r="C15" s="74" t="s">
        <v>136</v>
      </c>
      <c r="D15" s="75">
        <v>24695003.530000005</v>
      </c>
      <c r="E15" s="75">
        <v>10025291.819999998</v>
      </c>
      <c r="F15" s="76">
        <f t="shared" si="1"/>
        <v>14669711.710000006</v>
      </c>
    </row>
    <row r="16" spans="1:6" x14ac:dyDescent="0.2">
      <c r="B16" s="73">
        <v>5000</v>
      </c>
      <c r="C16" s="74" t="s">
        <v>137</v>
      </c>
      <c r="D16" s="75">
        <v>4308082.82</v>
      </c>
      <c r="E16" s="75">
        <v>3890669.2</v>
      </c>
      <c r="F16" s="76">
        <f t="shared" si="1"/>
        <v>417413.62000000011</v>
      </c>
    </row>
    <row r="17" spans="2:6" x14ac:dyDescent="0.2">
      <c r="B17" s="73">
        <v>6000</v>
      </c>
      <c r="C17" s="74" t="s">
        <v>138</v>
      </c>
      <c r="D17" s="75">
        <v>20059618.939999998</v>
      </c>
      <c r="E17" s="75">
        <v>8299346.4099999983</v>
      </c>
      <c r="F17" s="76">
        <f t="shared" si="1"/>
        <v>11760272.529999999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74713</v>
      </c>
      <c r="E19" s="75">
        <v>10</v>
      </c>
      <c r="F19" s="76">
        <f t="shared" si="1"/>
        <v>74703</v>
      </c>
    </row>
    <row r="20" spans="2:6" x14ac:dyDescent="0.2">
      <c r="B20" s="73">
        <v>9000</v>
      </c>
      <c r="C20" s="74" t="s">
        <v>141</v>
      </c>
      <c r="D20" s="75">
        <v>8669</v>
      </c>
      <c r="E20" s="75">
        <v>10</v>
      </c>
      <c r="F20" s="76">
        <f t="shared" si="1"/>
        <v>8659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133530418.03</v>
      </c>
      <c r="E31" s="67">
        <f t="shared" ref="E31:F31" si="3">E11+E21</f>
        <v>56130242.749999993</v>
      </c>
      <c r="F31" s="68">
        <f t="shared" si="3"/>
        <v>77400175.280000001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Omar M Meave</cp:lastModifiedBy>
  <cp:revision/>
  <dcterms:created xsi:type="dcterms:W3CDTF">2024-03-15T21:50:03Z</dcterms:created>
  <dcterms:modified xsi:type="dcterms:W3CDTF">2026-01-22T14:38:00Z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