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B34A82BA-C3A8-4CC6-8EFB-8432B364B7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<sst xmlns="http://schemas.openxmlformats.org/spreadsheetml/2006/main" count="44" uniqueCount="36">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</sst>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</xdr:rowOff>
    </xdr:from>
    <xdr:to>
      <xdr:col>3</xdr:col>
      <xdr:colOff>1165860</xdr:colOff>
      <xdr:row>45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4075F-FC08-461B-B64D-B0CF75CEFD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381"/>
          <a:ext cx="660654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zoomScaleNormal="100" workbookViewId="0">
      <selection activeCell="D48" sqref="A1:D48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131902644.92</v>
      </c>
      <c r="C3" s="19">
        <f t="shared" ref="C3:D3" si="0">SUM(C4:C13)</f>
        <v>101038950.42999999</v>
      </c>
      <c r="D3" s="2">
        <f t="shared" si="0"/>
        <v>101038950.42999999</v>
      </c>
    </row>
    <row r="4" spans="1:5" x14ac:dyDescent="0.2">
      <c r="A4" s="14" t="s">
        <v>5</v>
      </c>
      <c r="B4" s="20">
        <v>4847179.6399999997</v>
      </c>
      <c r="C4" s="20">
        <v>5250859.6900000004</v>
      </c>
      <c r="D4" s="3">
        <v>5250859.6900000004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8635.89</v>
      </c>
      <c r="C6" s="20">
        <v>4500</v>
      </c>
      <c r="D6" s="3">
        <v>4500</v>
      </c>
      <c r="E6" s="29"/>
    </row>
    <row r="7" spans="1:5" x14ac:dyDescent="0.2">
      <c r="A7" s="14" t="s">
        <v>8</v>
      </c>
      <c r="B7" s="20">
        <v>2792000.11</v>
      </c>
      <c r="C7" s="20">
        <v>2180045.2999999998</v>
      </c>
      <c r="D7" s="3">
        <v>2180045.2999999998</v>
      </c>
      <c r="E7" s="29"/>
    </row>
    <row r="8" spans="1:5" x14ac:dyDescent="0.2">
      <c r="A8" s="14" t="s">
        <v>9</v>
      </c>
      <c r="B8" s="20">
        <v>4793250</v>
      </c>
      <c r="C8" s="20">
        <v>4321852.88</v>
      </c>
      <c r="D8" s="3">
        <v>4321852.88</v>
      </c>
      <c r="E8" s="29"/>
    </row>
    <row r="9" spans="1:5" x14ac:dyDescent="0.2">
      <c r="A9" s="14" t="s">
        <v>10</v>
      </c>
      <c r="B9" s="20">
        <v>303784.11</v>
      </c>
      <c r="C9" s="20">
        <v>275802.23999999999</v>
      </c>
      <c r="D9" s="3">
        <v>275802.23999999999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92762553.079999998</v>
      </c>
      <c r="C11" s="20">
        <v>89005890.319999993</v>
      </c>
      <c r="D11" s="3">
        <v>89005890.319999993</v>
      </c>
      <c r="E11" s="29"/>
    </row>
    <row r="12" spans="1:5" x14ac:dyDescent="0.2">
      <c r="A12" s="14" t="s">
        <v>13</v>
      </c>
      <c r="B12" s="20">
        <v>26395242.09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131972637.83000001</v>
      </c>
      <c r="C14" s="21">
        <f t="shared" ref="C14:D14" si="1">SUM(C15:C23)</f>
        <v>77410503.540000007</v>
      </c>
      <c r="D14" s="4">
        <f t="shared" si="1"/>
        <v>77373954.049999997</v>
      </c>
    </row>
    <row r="15" spans="1:5" x14ac:dyDescent="0.2">
      <c r="A15" s="14" t="s">
        <v>16</v>
      </c>
      <c r="B15" s="20">
        <v>43002008.07</v>
      </c>
      <c r="C15" s="20">
        <v>29831721.190000001</v>
      </c>
      <c r="D15" s="3">
        <v>29831721.190000001</v>
      </c>
      <c r="E15" s="30"/>
    </row>
    <row r="16" spans="1:5" x14ac:dyDescent="0.2">
      <c r="A16" s="14" t="s">
        <v>17</v>
      </c>
      <c r="B16" s="20">
        <v>7916534.6799999997</v>
      </c>
      <c r="C16" s="20">
        <v>6642760.0700000003</v>
      </c>
      <c r="D16" s="3">
        <v>6649557.6700000009</v>
      </c>
      <c r="E16" s="29"/>
    </row>
    <row r="17" spans="1:5" x14ac:dyDescent="0.2">
      <c r="A17" s="14" t="s">
        <v>18</v>
      </c>
      <c r="B17" s="20">
        <v>19339520.41</v>
      </c>
      <c r="C17" s="20">
        <v>14171171.419999998</v>
      </c>
      <c r="D17" s="3">
        <v>14127824.329999998</v>
      </c>
      <c r="E17" s="30"/>
    </row>
    <row r="18" spans="1:5" x14ac:dyDescent="0.2">
      <c r="A18" s="14" t="s">
        <v>13</v>
      </c>
      <c r="B18" s="20">
        <v>22217579.440000001</v>
      </c>
      <c r="C18" s="20">
        <v>14511731.709999999</v>
      </c>
      <c r="D18" s="3">
        <v>14511731.709999999</v>
      </c>
      <c r="E18" s="29"/>
    </row>
    <row r="19" spans="1:5" x14ac:dyDescent="0.2">
      <c r="A19" s="14" t="s">
        <v>19</v>
      </c>
      <c r="B19" s="20">
        <v>1492383.01</v>
      </c>
      <c r="C19" s="20">
        <v>417873.62</v>
      </c>
      <c r="D19" s="3">
        <v>417873.62</v>
      </c>
      <c r="E19" s="30"/>
    </row>
    <row r="20" spans="1:5" x14ac:dyDescent="0.2">
      <c r="A20" s="14" t="s">
        <v>20</v>
      </c>
      <c r="B20" s="20">
        <v>990730.15</v>
      </c>
      <c r="C20" s="20">
        <v>11760532.529999999</v>
      </c>
      <c r="D20" s="3">
        <v>11760532.529999999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37013882.07</v>
      </c>
      <c r="C22" s="20">
        <v>74713</v>
      </c>
      <c r="D22" s="3">
        <v>74713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-69992.910000011325</v>
      </c>
      <c r="C24" s="22">
        <f>C3-C14</f>
        <v>23628446.889999986</v>
      </c>
      <c r="D24" s="5">
        <f>D3-D14</f>
        <v>23664996.379999995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136258431.84</v>
      </c>
      <c r="C27" s="19">
        <f>SUM(C28:C34)</f>
        <v>35054205.480000004</v>
      </c>
      <c r="D27" s="2">
        <f>SUM(D28:D34)</f>
        <v>35090754.970000014</v>
      </c>
    </row>
    <row r="28" spans="1:5" x14ac:dyDescent="0.2">
      <c r="A28" s="11" t="s">
        <v>26</v>
      </c>
      <c r="B28" s="23">
        <v>0</v>
      </c>
      <c r="C28" s="23">
        <v>-1144326.1599999999</v>
      </c>
      <c r="D28" s="16">
        <v>-1143401.1599999999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43678429.249999993</v>
      </c>
      <c r="C31" s="23">
        <v>-33912768.760000005</v>
      </c>
      <c r="D31" s="16">
        <v>-33877144.269999996</v>
      </c>
      <c r="E31" s="31"/>
    </row>
    <row r="32" spans="1:5" x14ac:dyDescent="0.2">
      <c r="A32" s="11" t="s">
        <v>30</v>
      </c>
      <c r="B32" s="23">
        <v>26586897.530000001</v>
      </c>
      <c r="C32" s="23">
        <v>17030451.370000001</v>
      </c>
      <c r="D32" s="16">
        <v>17030451.370000001</v>
      </c>
      <c r="E32" s="31"/>
    </row>
    <row r="33" spans="1:5" x14ac:dyDescent="0.2">
      <c r="A33" s="11" t="s">
        <v>31</v>
      </c>
      <c r="B33" s="23">
        <v>65993105.060000002</v>
      </c>
      <c r="C33" s="23">
        <v>53080849.030000009</v>
      </c>
      <c r="D33" s="16">
        <v>53080849.030000009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136258431.84</v>
      </c>
      <c r="C39" s="25">
        <f t="shared" ref="C39:D39" si="2">C27+C35</f>
        <v>35054205.480000004</v>
      </c>
      <c r="D39" s="18">
        <f t="shared" si="2"/>
        <v>35090754.970000014</v>
      </c>
    </row>
  </sheetData>
  <mergeCells count="1">
    <mergeCell ref="A1:D1"/>
  </mergeCells>
  <pageMargins left="0.7" right="0.7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revision/>
  <cp:lastPrinted>2025-10-21T22:21:05Z</cp:lastPrinted>
  <dcterms:created xsi:type="dcterms:W3CDTF">2017-12-20T04:54:53Z</dcterms:created>
  <dcterms:modified xsi:type="dcterms:W3CDTF">2025-10-21T22:21:17Z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