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DA9A83C1-3CAB-4E5D-BC22-112A2C30C1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1" i="2" l="1"/>
  <c r="C36" i="2"/>
  <c r="B45" i="2"/>
  <c r="B41" i="2"/>
  <c r="B36" i="2"/>
  <c r="C49" i="2" l="1"/>
  <c r="C48" i="2" s="1"/>
  <c r="C55" i="2"/>
  <c r="C54" i="2" s="1"/>
  <c r="C16" i="2"/>
  <c r="B16" i="2"/>
  <c r="C4" i="2"/>
  <c r="B4" i="2"/>
  <c r="B55" i="2"/>
  <c r="B54" i="2" s="1"/>
  <c r="B49" i="2"/>
  <c r="B48" i="2" s="1"/>
  <c r="C59" i="2" l="1"/>
  <c r="C61" i="2" s="1"/>
  <c r="C65" i="2" s="1"/>
  <c r="C45" i="2"/>
  <c r="C33" i="2"/>
  <c r="B59" i="2"/>
  <c r="B61" i="2" s="1"/>
  <c r="B65" i="2" s="1"/>
  <c r="B33" i="2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<sst xmlns="http://schemas.openxmlformats.org/spreadsheetml/2006/main" count="59" uniqueCount="51">
  <si>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</si>
  <si>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</si>
  <si>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</si>
  <si>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</si>
  <si>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</si>
  <si>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</si>
  <si>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</si>
  <si>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</si>
  <si>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</si>
  <si>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</si>
  <si>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</si>
  <si>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</si>
  <si>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</si>
  <si>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</si>
  <si>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</si>
  <si>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</si>
  <si>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</si>
  <si>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</si>
  <si>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</si>
  <si>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</si>
  <si>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</si>
  <si>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</si>
  <si>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</si>
  <si>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</si>
  <si>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</si>
  <si>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</si>
  <si>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</si>
  <si>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</si>
  <si>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</si>
  <si>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</si>
  <si>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</si>
  <si>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</si>
  <si>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</si>
  <si>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</si>
  <si>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</si>
  <si>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</si>
  <si>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</si>
  <si>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</si>
  <si>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</si>
  <si>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</si>
  <si>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</si>
  <si>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</si>
  <si>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</si>
  <si>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</si>
  <si>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</si>
  <si>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</si>
  <si>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</si>
  <si>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</si>
  <si>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</si>
  <si>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</si>
  <si>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CORONEO, GTO.
ESTADO DE FLUJOS DE EFECTIVO
 DEL 01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</si>
</sst>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2</xdr:col>
      <xdr:colOff>1135380</xdr:colOff>
      <xdr:row>73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954CD3-BDAA-4CCA-8866-F86452AC5B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"/>
          <a:ext cx="7360920" cy="112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45" zoomScaleNormal="100" workbookViewId="0">
      <selection activeCell="A68" sqref="A68:C6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5" t="s">
        <v>50</v>
      </c>
      <c r="B1" s="16"/>
      <c r="C1" s="17"/>
    </row>
    <row r="2" spans="1:22" ht="15" customHeight="1" x14ac:dyDescent="0.2">
      <c r="A2" s="3" t="s">
        <v>0</v>
      </c>
      <c r="B2" s="2">
        <v>2024</v>
      </c>
      <c r="C2" s="2">
        <v>2023</v>
      </c>
      <c r="O2" s="1" t="s">
        <v>1</v>
      </c>
      <c r="V2" s="1" t="s">
        <v>2</v>
      </c>
    </row>
    <row r="3" spans="1:22" ht="11.25" customHeight="1" x14ac:dyDescent="0.2">
      <c r="A3" s="10" t="s">
        <v>39</v>
      </c>
      <c r="B3" s="4"/>
      <c r="C3" s="4"/>
    </row>
    <row r="4" spans="1:22" ht="11.25" customHeight="1" x14ac:dyDescent="0.2">
      <c r="A4" s="11" t="s">
        <v>3</v>
      </c>
      <c r="B4" s="5">
        <f>SUM(B5:B14)</f>
        <v>212133796.22999999</v>
      </c>
      <c r="C4" s="5">
        <f>SUM(C5:C14)</f>
        <v>-171842762.05000001</v>
      </c>
    </row>
    <row r="5" spans="1:22" ht="11.25" customHeight="1" x14ac:dyDescent="0.2">
      <c r="A5" s="12" t="s">
        <v>4</v>
      </c>
      <c r="B5" s="6">
        <v>5213522.1100000003</v>
      </c>
      <c r="C5" s="6">
        <v>-4687198.92</v>
      </c>
    </row>
    <row r="6" spans="1:22" ht="11.25" customHeight="1" x14ac:dyDescent="0.2">
      <c r="A6" s="12" t="s">
        <v>5</v>
      </c>
      <c r="B6" s="6">
        <v>0</v>
      </c>
      <c r="C6" s="6">
        <v>0</v>
      </c>
    </row>
    <row r="7" spans="1:22" ht="11.25" customHeight="1" x14ac:dyDescent="0.2">
      <c r="A7" s="12" t="s">
        <v>35</v>
      </c>
      <c r="B7" s="6">
        <v>7000</v>
      </c>
      <c r="C7" s="6">
        <v>-11000</v>
      </c>
    </row>
    <row r="8" spans="1:22" ht="11.25" customHeight="1" x14ac:dyDescent="0.2">
      <c r="A8" s="12" t="s">
        <v>6</v>
      </c>
      <c r="B8" s="6">
        <v>3758254.76</v>
      </c>
      <c r="C8" s="6">
        <v>-2445705.7799999998</v>
      </c>
    </row>
    <row r="9" spans="1:22" ht="11.25" customHeight="1" x14ac:dyDescent="0.2">
      <c r="A9" s="12" t="s">
        <v>36</v>
      </c>
      <c r="B9" s="6">
        <v>6720295.9400000004</v>
      </c>
      <c r="C9" s="6">
        <v>-5626374.7199999997</v>
      </c>
    </row>
    <row r="10" spans="1:22" ht="11.25" customHeight="1" x14ac:dyDescent="0.2">
      <c r="A10" s="12" t="s">
        <v>37</v>
      </c>
      <c r="B10" s="6">
        <v>465186.88</v>
      </c>
      <c r="C10" s="6">
        <v>-1060911.04</v>
      </c>
    </row>
    <row r="11" spans="1:22" ht="11.25" customHeight="1" x14ac:dyDescent="0.2">
      <c r="A11" s="12" t="s">
        <v>38</v>
      </c>
      <c r="B11" s="6">
        <v>0</v>
      </c>
      <c r="C11" s="6">
        <v>0</v>
      </c>
    </row>
    <row r="12" spans="1:22" ht="20.399999999999999" x14ac:dyDescent="0.2">
      <c r="A12" s="12" t="s">
        <v>40</v>
      </c>
      <c r="B12" s="6">
        <v>0</v>
      </c>
      <c r="C12" s="6">
        <v>0</v>
      </c>
    </row>
    <row r="13" spans="1:22" ht="11.25" customHeight="1" x14ac:dyDescent="0.2">
      <c r="A13" s="12" t="s">
        <v>41</v>
      </c>
      <c r="B13" s="6">
        <v>195969536.53999999</v>
      </c>
      <c r="C13" s="6">
        <v>-158011571.59</v>
      </c>
    </row>
    <row r="14" spans="1:22" ht="11.25" customHeight="1" x14ac:dyDescent="0.2">
      <c r="A14" s="12" t="s">
        <v>7</v>
      </c>
      <c r="B14" s="6">
        <v>0</v>
      </c>
      <c r="C14" s="6">
        <v>0</v>
      </c>
    </row>
    <row r="15" spans="1:22" ht="11.25" customHeight="1" x14ac:dyDescent="0.2">
      <c r="A15" s="13"/>
      <c r="B15" s="4"/>
      <c r="C15" s="4"/>
    </row>
    <row r="16" spans="1:22" ht="11.25" customHeight="1" x14ac:dyDescent="0.2">
      <c r="A16" s="11" t="s">
        <v>8</v>
      </c>
      <c r="B16" s="5">
        <f>SUM(B17:B32)</f>
        <v>117724109.27999999</v>
      </c>
      <c r="C16" s="5">
        <f>SUM(C17:C32)</f>
        <v>-96644998.499999985</v>
      </c>
    </row>
    <row r="17" spans="1:3" ht="11.25" customHeight="1" x14ac:dyDescent="0.2">
      <c r="A17" s="12" t="s">
        <v>9</v>
      </c>
      <c r="B17" s="6">
        <v>41998129.969999999</v>
      </c>
      <c r="C17" s="6">
        <v>-37373453.600000001</v>
      </c>
    </row>
    <row r="18" spans="1:3" ht="11.25" customHeight="1" x14ac:dyDescent="0.2">
      <c r="A18" s="12" t="s">
        <v>10</v>
      </c>
      <c r="B18" s="6">
        <v>9263004.1999999993</v>
      </c>
      <c r="C18" s="6">
        <v>-7499673.6500000004</v>
      </c>
    </row>
    <row r="19" spans="1:3" ht="11.25" customHeight="1" x14ac:dyDescent="0.2">
      <c r="A19" s="12" t="s">
        <v>11</v>
      </c>
      <c r="B19" s="6">
        <v>33244271.800000001</v>
      </c>
      <c r="C19" s="6">
        <v>-25557771.57</v>
      </c>
    </row>
    <row r="20" spans="1:3" ht="11.25" customHeight="1" x14ac:dyDescent="0.2">
      <c r="A20" s="12" t="s">
        <v>12</v>
      </c>
      <c r="B20" s="6">
        <v>0</v>
      </c>
      <c r="C20" s="6">
        <v>0</v>
      </c>
    </row>
    <row r="21" spans="1:3" ht="11.25" customHeight="1" x14ac:dyDescent="0.2">
      <c r="A21" s="12" t="s">
        <v>47</v>
      </c>
      <c r="B21" s="6">
        <v>8190453.4400000004</v>
      </c>
      <c r="C21" s="6">
        <v>-7880677.0700000003</v>
      </c>
    </row>
    <row r="22" spans="1:3" ht="11.25" customHeight="1" x14ac:dyDescent="0.2">
      <c r="A22" s="12" t="s">
        <v>42</v>
      </c>
      <c r="B22" s="6">
        <v>0</v>
      </c>
      <c r="C22" s="6">
        <v>0</v>
      </c>
    </row>
    <row r="23" spans="1:3" ht="11.25" customHeight="1" x14ac:dyDescent="0.2">
      <c r="A23" s="12" t="s">
        <v>13</v>
      </c>
      <c r="B23" s="6">
        <v>23699727.82</v>
      </c>
      <c r="C23" s="6">
        <v>-17304211.170000002</v>
      </c>
    </row>
    <row r="24" spans="1:3" ht="11.25" customHeight="1" x14ac:dyDescent="0.2">
      <c r="A24" s="12" t="s">
        <v>14</v>
      </c>
      <c r="B24" s="6">
        <v>183679.44</v>
      </c>
      <c r="C24" s="6">
        <v>-183679.44</v>
      </c>
    </row>
    <row r="25" spans="1:3" ht="11.25" customHeight="1" x14ac:dyDescent="0.2">
      <c r="A25" s="12" t="s">
        <v>15</v>
      </c>
      <c r="B25" s="6">
        <v>0</v>
      </c>
      <c r="C25" s="6">
        <v>0</v>
      </c>
    </row>
    <row r="26" spans="1:3" ht="11.25" customHeight="1" x14ac:dyDescent="0.2">
      <c r="A26" s="12" t="s">
        <v>16</v>
      </c>
      <c r="B26" s="6">
        <v>0</v>
      </c>
      <c r="C26" s="6">
        <v>0</v>
      </c>
    </row>
    <row r="27" spans="1:3" ht="11.25" customHeight="1" x14ac:dyDescent="0.2">
      <c r="A27" s="12" t="s">
        <v>17</v>
      </c>
      <c r="B27" s="6">
        <v>0</v>
      </c>
      <c r="C27" s="6">
        <v>0</v>
      </c>
    </row>
    <row r="28" spans="1:3" ht="11.25" customHeight="1" x14ac:dyDescent="0.2">
      <c r="A28" s="12" t="s">
        <v>18</v>
      </c>
      <c r="B28" s="6">
        <v>0</v>
      </c>
      <c r="C28" s="6">
        <v>0</v>
      </c>
    </row>
    <row r="29" spans="1:3" ht="11.25" customHeight="1" x14ac:dyDescent="0.2">
      <c r="A29" s="12" t="s">
        <v>43</v>
      </c>
      <c r="B29" s="6">
        <v>0</v>
      </c>
      <c r="C29" s="6">
        <v>0</v>
      </c>
    </row>
    <row r="30" spans="1:3" ht="11.25" customHeight="1" x14ac:dyDescent="0.2">
      <c r="A30" s="12" t="s">
        <v>19</v>
      </c>
      <c r="B30" s="6">
        <v>0</v>
      </c>
      <c r="C30" s="6">
        <v>0</v>
      </c>
    </row>
    <row r="31" spans="1:3" ht="11.25" customHeight="1" x14ac:dyDescent="0.2">
      <c r="A31" s="12" t="s">
        <v>20</v>
      </c>
      <c r="B31" s="6">
        <v>1144842.6100000001</v>
      </c>
      <c r="C31" s="6">
        <v>-845532</v>
      </c>
    </row>
    <row r="32" spans="1:3" ht="11.25" customHeight="1" x14ac:dyDescent="0.2">
      <c r="A32" s="12" t="s">
        <v>21</v>
      </c>
      <c r="B32" s="6">
        <v>0</v>
      </c>
      <c r="C32" s="6">
        <v>0</v>
      </c>
    </row>
    <row r="33" spans="1:3" ht="11.25" customHeight="1" x14ac:dyDescent="0.2">
      <c r="A33" s="10" t="s">
        <v>44</v>
      </c>
      <c r="B33" s="5">
        <f>B4-B16</f>
        <v>94409686.950000003</v>
      </c>
      <c r="C33" s="5">
        <f>C4-C16</f>
        <v>-75197763.550000027</v>
      </c>
    </row>
    <row r="34" spans="1:3" ht="11.25" customHeight="1" x14ac:dyDescent="0.2">
      <c r="A34" s="14"/>
      <c r="B34" s="4"/>
      <c r="C34" s="4"/>
    </row>
    <row r="35" spans="1:3" ht="11.25" customHeight="1" x14ac:dyDescent="0.2">
      <c r="A35" s="10" t="s">
        <v>48</v>
      </c>
      <c r="B35" s="4"/>
      <c r="C35" s="4"/>
    </row>
    <row r="36" spans="1:3" ht="11.25" customHeight="1" x14ac:dyDescent="0.2">
      <c r="A36" s="11" t="s">
        <v>3</v>
      </c>
      <c r="B36" s="5">
        <f>SUM(B37:B39)</f>
        <v>2647695.77</v>
      </c>
      <c r="C36" s="5">
        <f>SUM(C37:C39)</f>
        <v>154985537.23999998</v>
      </c>
    </row>
    <row r="37" spans="1:3" ht="11.25" customHeight="1" x14ac:dyDescent="0.2">
      <c r="A37" s="12" t="s">
        <v>22</v>
      </c>
      <c r="B37" s="6">
        <v>0</v>
      </c>
      <c r="C37" s="6">
        <v>1554919.13</v>
      </c>
    </row>
    <row r="38" spans="1:3" ht="11.25" customHeight="1" x14ac:dyDescent="0.2">
      <c r="A38" s="12" t="s">
        <v>23</v>
      </c>
      <c r="B38" s="6">
        <v>1539466.2</v>
      </c>
      <c r="C38" s="6">
        <v>622301.56999999995</v>
      </c>
    </row>
    <row r="39" spans="1:3" ht="11.25" customHeight="1" x14ac:dyDescent="0.2">
      <c r="A39" s="12" t="s">
        <v>24</v>
      </c>
      <c r="B39" s="6">
        <v>1108229.57</v>
      </c>
      <c r="C39" s="6">
        <v>152808316.53999999</v>
      </c>
    </row>
    <row r="40" spans="1:3" ht="11.25" customHeight="1" x14ac:dyDescent="0.2">
      <c r="A40" s="13"/>
      <c r="B40" s="4"/>
      <c r="C40" s="4"/>
    </row>
    <row r="41" spans="1:3" ht="11.25" customHeight="1" x14ac:dyDescent="0.2">
      <c r="A41" s="11" t="s">
        <v>8</v>
      </c>
      <c r="B41" s="5">
        <f>SUM(B42:B44)</f>
        <v>115577925.25999999</v>
      </c>
      <c r="C41" s="5">
        <f>SUM(C42:C44)</f>
        <v>62952883.200000003</v>
      </c>
    </row>
    <row r="42" spans="1:3" ht="11.25" customHeight="1" x14ac:dyDescent="0.2">
      <c r="A42" s="12" t="s">
        <v>22</v>
      </c>
      <c r="B42" s="6">
        <v>100098710.16</v>
      </c>
      <c r="C42" s="6">
        <v>45977976.880000003</v>
      </c>
    </row>
    <row r="43" spans="1:3" ht="11.25" customHeight="1" x14ac:dyDescent="0.2">
      <c r="A43" s="12" t="s">
        <v>23</v>
      </c>
      <c r="B43" s="6">
        <v>7672029.46</v>
      </c>
      <c r="C43" s="6">
        <v>10179058.470000001</v>
      </c>
    </row>
    <row r="44" spans="1:3" ht="11.25" customHeight="1" x14ac:dyDescent="0.2">
      <c r="A44" s="12" t="s">
        <v>25</v>
      </c>
      <c r="B44" s="6">
        <v>7807185.6399999997</v>
      </c>
      <c r="C44" s="6">
        <v>6795847.8499999996</v>
      </c>
    </row>
    <row r="45" spans="1:3" ht="11.25" customHeight="1" x14ac:dyDescent="0.2">
      <c r="A45" s="10" t="s">
        <v>45</v>
      </c>
      <c r="B45" s="5">
        <f>B36-B41</f>
        <v>-112930229.48999999</v>
      </c>
      <c r="C45" s="5">
        <f>C36-C41</f>
        <v>92032654.039999977</v>
      </c>
    </row>
    <row r="46" spans="1:3" ht="11.25" customHeight="1" x14ac:dyDescent="0.2">
      <c r="A46" s="14"/>
      <c r="B46" s="4"/>
      <c r="C46" s="4"/>
    </row>
    <row r="47" spans="1:3" ht="11.25" customHeight="1" x14ac:dyDescent="0.2">
      <c r="A47" s="10" t="s">
        <v>49</v>
      </c>
      <c r="B47" s="4"/>
      <c r="C47" s="4"/>
    </row>
    <row r="48" spans="1:3" ht="11.25" customHeight="1" x14ac:dyDescent="0.2">
      <c r="A48" s="11" t="s">
        <v>3</v>
      </c>
      <c r="B48" s="5">
        <f>B49+B52</f>
        <v>111270860.5</v>
      </c>
      <c r="C48" s="5">
        <f>C49+C52</f>
        <v>69729079.170000002</v>
      </c>
    </row>
    <row r="49" spans="1:3" ht="11.25" customHeight="1" x14ac:dyDescent="0.2">
      <c r="A49" s="12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2" t="s">
        <v>27</v>
      </c>
      <c r="B50" s="6">
        <v>0</v>
      </c>
      <c r="C50" s="6">
        <v>0</v>
      </c>
    </row>
    <row r="51" spans="1:3" ht="11.25" customHeight="1" x14ac:dyDescent="0.2">
      <c r="A51" s="12" t="s">
        <v>28</v>
      </c>
      <c r="B51" s="6">
        <v>0</v>
      </c>
      <c r="C51" s="6">
        <v>0</v>
      </c>
    </row>
    <row r="52" spans="1:3" ht="11.25" customHeight="1" x14ac:dyDescent="0.2">
      <c r="A52" s="12" t="s">
        <v>29</v>
      </c>
      <c r="B52" s="6">
        <v>111270860.5</v>
      </c>
      <c r="C52" s="6">
        <v>69729079.170000002</v>
      </c>
    </row>
    <row r="53" spans="1:3" ht="11.25" customHeight="1" x14ac:dyDescent="0.2">
      <c r="A53" s="13"/>
      <c r="B53" s="4"/>
      <c r="C53" s="4"/>
    </row>
    <row r="54" spans="1:3" ht="11.25" customHeight="1" x14ac:dyDescent="0.2">
      <c r="A54" s="11" t="s">
        <v>8</v>
      </c>
      <c r="B54" s="5">
        <f>B55+B58</f>
        <v>112588257.79000001</v>
      </c>
      <c r="C54" s="5">
        <f>C55+C58</f>
        <v>63380632.369999997</v>
      </c>
    </row>
    <row r="55" spans="1:3" ht="11.25" customHeight="1" x14ac:dyDescent="0.2">
      <c r="A55" s="12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2" t="s">
        <v>27</v>
      </c>
      <c r="B56" s="6">
        <v>0</v>
      </c>
      <c r="C56" s="6">
        <v>0</v>
      </c>
    </row>
    <row r="57" spans="1:3" ht="11.25" customHeight="1" x14ac:dyDescent="0.2">
      <c r="A57" s="12" t="s">
        <v>28</v>
      </c>
      <c r="B57" s="6">
        <v>0</v>
      </c>
      <c r="C57" s="6">
        <v>0</v>
      </c>
    </row>
    <row r="58" spans="1:3" ht="11.25" customHeight="1" x14ac:dyDescent="0.2">
      <c r="A58" s="12" t="s">
        <v>31</v>
      </c>
      <c r="B58" s="6">
        <v>112588257.79000001</v>
      </c>
      <c r="C58" s="6">
        <v>63380632.369999997</v>
      </c>
    </row>
    <row r="59" spans="1:3" ht="11.25" customHeight="1" x14ac:dyDescent="0.2">
      <c r="A59" s="10" t="s">
        <v>46</v>
      </c>
      <c r="B59" s="5">
        <f>B48-B54</f>
        <v>-1317397.2900000066</v>
      </c>
      <c r="C59" s="5">
        <f>C48-C54</f>
        <v>6348446.8000000045</v>
      </c>
    </row>
    <row r="60" spans="1:3" ht="11.25" customHeight="1" x14ac:dyDescent="0.2">
      <c r="A60" s="14"/>
      <c r="B60" s="4"/>
      <c r="C60" s="4"/>
    </row>
    <row r="61" spans="1:3" ht="11.25" customHeight="1" x14ac:dyDescent="0.2">
      <c r="A61" s="10" t="s">
        <v>32</v>
      </c>
      <c r="B61" s="5">
        <f>B33+B45+B59</f>
        <v>-19837939.829999998</v>
      </c>
      <c r="C61" s="5">
        <f>C33+C45+C59</f>
        <v>23183337.289999954</v>
      </c>
    </row>
    <row r="62" spans="1:3" ht="11.25" customHeight="1" x14ac:dyDescent="0.2">
      <c r="A62" s="14"/>
      <c r="B62" s="4"/>
      <c r="C62" s="4"/>
    </row>
    <row r="63" spans="1:3" ht="11.25" customHeight="1" x14ac:dyDescent="0.2">
      <c r="A63" s="10" t="s">
        <v>33</v>
      </c>
      <c r="B63" s="5">
        <v>42219793.130000003</v>
      </c>
      <c r="C63" s="5">
        <v>19036455.84</v>
      </c>
    </row>
    <row r="64" spans="1:3" ht="11.25" customHeight="1" x14ac:dyDescent="0.2">
      <c r="A64" s="14"/>
      <c r="B64" s="4"/>
      <c r="C64" s="4"/>
    </row>
    <row r="65" spans="1:3" ht="11.25" customHeight="1" x14ac:dyDescent="0.2">
      <c r="A65" s="10" t="s">
        <v>34</v>
      </c>
      <c r="B65" s="5">
        <f>B61+B63</f>
        <v>22381853.300000004</v>
      </c>
      <c r="C65" s="5">
        <f>C61+C63</f>
        <v>42219793.129999951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8"/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2025-01-21T20:40:15Z</cp:lastPrinted>
  <dcterms:created xsi:type="dcterms:W3CDTF">2012-12-11T20:31:36Z</dcterms:created>
  <dcterms:modified xsi:type="dcterms:W3CDTF">2025-01-21T20:40:19Z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