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8_{57F463C4-033C-4D70-B180-3843F2CAD7AF}" xr6:coauthVersionLast="47" xr6:coauthVersionMax="47" xr10:uidLastSave="{00000000-0000-0000-0000-000000000000}"/>
  <bookViews>
    <workbookView xWindow="1950" yWindow="1950" windowWidth="21600" windowHeight="11295" tabRatio="782" activeTab="5" xr2:uid="{00000000-000D-0000-FFFF-FFFF00000000}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91029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H136" i="1" l="1"/>
  <c r="G87" i="1"/>
  <c r="H62" i="1"/>
  <c r="C13" i="1"/>
  <c r="H32" i="1"/>
  <c r="H74" i="1"/>
  <c r="I64" i="1"/>
  <c r="I62" i="1" s="1"/>
  <c r="I66" i="1"/>
  <c r="I137" i="1"/>
  <c r="I136" i="1" s="1"/>
  <c r="H52" i="1"/>
  <c r="H126" i="1"/>
  <c r="H140" i="1"/>
  <c r="I74" i="1"/>
  <c r="C87" i="1"/>
  <c r="H106" i="1"/>
  <c r="I141" i="1"/>
  <c r="I140" i="1" s="1"/>
  <c r="I22" i="1"/>
  <c r="E87" i="1"/>
  <c r="H88" i="1"/>
  <c r="D87" i="1"/>
  <c r="I107" i="1"/>
  <c r="H148" i="1"/>
  <c r="H22" i="1"/>
  <c r="H152" i="1"/>
  <c r="I152" i="1"/>
  <c r="F87" i="1"/>
  <c r="I78" i="1"/>
  <c r="I88" i="1"/>
  <c r="I106" i="1"/>
  <c r="I126" i="1"/>
  <c r="I96" i="1"/>
  <c r="I116" i="1"/>
  <c r="H116" i="1"/>
  <c r="I149" i="1"/>
  <c r="I148" i="1" s="1"/>
  <c r="H96" i="1"/>
  <c r="H78" i="1"/>
  <c r="H66" i="1"/>
  <c r="I52" i="1"/>
  <c r="I42" i="1"/>
  <c r="H42" i="1"/>
  <c r="I32" i="1"/>
  <c r="G13" i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G161" i="1" l="1"/>
  <c r="D161" i="1"/>
  <c r="F161" i="1"/>
  <c r="E161" i="1"/>
  <c r="C161" i="1"/>
  <c r="H87" i="1"/>
  <c r="I87" i="1"/>
  <c r="F31" i="3"/>
  <c r="H13" i="1"/>
  <c r="I13" i="1"/>
  <c r="D31" i="3"/>
  <c r="E31" i="3"/>
  <c r="I161" i="1" l="1"/>
  <c r="H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<sst xmlns="http://schemas.openxmlformats.org/spreadsheetml/2006/main" count="322" uniqueCount="170">
  <si>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</si>
  <si>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</si>
  <si>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</si>
  <si>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</si>
  <si>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</si>
  <si>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</si>
  <si>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</si>
  <si>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</si>
  <si>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</si>
  <si>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</si>
  <si>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</si>
  <si>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</si>
  <si>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</si>
  <si>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</si>
  <si>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</si>
  <si>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</si>
  <si>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</si>
  <si>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</si>
  <si>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</si>
  <si>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</si>
  <si>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</si>
  <si>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</si>
  <si>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</si>
  <si>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</si>
  <si>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</si>
  <si>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</si>
  <si>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</si>
  <si>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</si>
  <si>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</si>
  <si>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</si>
  <si>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</si>
  <si>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</si>
  <si>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</si>
  <si>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</si>
  <si>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</si>
  <si>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</si>
  <si>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</si>
  <si>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</si>
  <si>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</si>
  <si>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</si>
  <si>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</si>
  <si>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</si>
  <si>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</si>
  <si>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</si>
  <si>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</si>
  <si>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</si>
  <si>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</si>
  <si>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</si>
  <si>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</si>
  <si>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</si>
  <si>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</si>
  <si>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</si>
  <si>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</si>
  <si>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</si>
  <si>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</si>
  <si>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</si>
  <si>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</si>
  <si>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</si>
  <si>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</si>
  <si>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</si>
  <si>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</si>
  <si>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</si>
  <si>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</si>
  <si>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</si>
  <si>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</si>
  <si>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</si>
  <si>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</si>
  <si>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</si>
  <si>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</si>
  <si>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</si>
  <si>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</si>
  <si>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</si>
  <si>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</si>
  <si>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</si>
  <si>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</si>
  <si>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</si>
  <si>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</si>
  <si>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</si>
  <si>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</si>
  <si>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</si>
  <si>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</si>
  <si>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</si>
  <si>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</si>
  <si>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</si>
  <si>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</si>
  <si>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</si>
  <si>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</si>
  <si>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</si>
  <si>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</si>
  <si>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</si>
  <si>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</si>
  <si>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</si>
  <si>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</si>
  <si>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</si>
  <si>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</si>
  <si>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</si>
  <si>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</si>
  <si>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</si>
  <si>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</si>
  <si>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</si>
  <si>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</si>
  <si>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</si>
  <si>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</si>
  <si>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</si>
  <si>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</si>
  <si>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</si>
  <si>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</si>
  <si>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</si>
  <si>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</si>
  <si>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</si>
  <si>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</si>
  <si>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</si>
  <si>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</si>
  <si>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</si>
  <si>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</si>
  <si>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</si>
  <si>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</si>
  <si>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</si>
  <si>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</si>
  <si>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</si>
  <si>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</si>
  <si>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</si>
  <si>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</si>
  <si>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</si>
  <si>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</si>
  <si>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</si>
  <si>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</si>
  <si>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</si>
  <si>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</si>
  <si>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</si>
  <si>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</si>
  <si>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</si>
  <si>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</si>
  <si>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</si>
  <si>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</si>
  <si>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</si>
  <si>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</si>
  <si>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</si>
  <si>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</si>
  <si>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</si>
  <si>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</si>
  <si>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</si>
  <si>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</si>
  <si>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</si>
  <si>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</si>
  <si>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</si>
  <si>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</si>
  <si>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</si>
  <si>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</si>
  <si>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</si>
  <si>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</si>
  <si>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</si>
  <si>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</si>
  <si>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</si>
  <si>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</si>
  <si>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</si>
  <si>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</si>
  <si>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</si>
  <si>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</si>
  <si>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</si>
  <si>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</si>
  <si>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</si>
  <si>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</si>
  <si>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</si>
  <si>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</si>
  <si>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</si>
  <si>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</si>
  <si>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</si>
  <si>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CORONEO, GTO.</t>
  </si>
  <si>
    <t xml:space="preserve"> DEL 01 DE ENERO DEL 2024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</si>
</sst>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8" xr:uid="{00000000-0005-0000-0000-000005000000}"/>
    <cellStyle name="Normal 3" xfId="2" xr:uid="{00000000-0005-0000-0000-000006000000}"/>
    <cellStyle name="Normal 3 3" xfId="5" xr:uid="{00000000-0005-0000-0000-000007000000}"/>
    <cellStyle name="Normal 4" xfId="6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2024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1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28"/>
  <sheetViews>
    <sheetView showGridLines="0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9" x14ac:dyDescent="0.2">
      <c r="B5" s="44" t="s">
        <v>31</v>
      </c>
    </row>
    <row r="6" spans="1:9" x14ac:dyDescent="0.2">
      <c r="B6" s="94" t="str">
        <f>B1</f>
        <v>MUNICIPIO DE CORONEO,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2024 AL 31 DE MARZO DEL 2024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144964672.06999999</v>
      </c>
      <c r="D13" s="3">
        <f t="shared" ref="D13:K13" si="0">D14+D22+D32+D42+D52+D62+D66+D74+D78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144964672.06999999</v>
      </c>
    </row>
    <row r="14" spans="1:9" x14ac:dyDescent="0.2">
      <c r="B14" s="17" t="s">
        <v>45</v>
      </c>
      <c r="C14" s="3">
        <f>SUM(C15:C21)</f>
        <v>38933784.18</v>
      </c>
      <c r="D14" s="3">
        <f t="shared" ref="D14:K14" si="1">SUM(D15:D21)</f>
        <v>0</v>
      </c>
      <c r="E14" s="3">
        <f t="shared" si="1"/>
        <v>0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38933784.18</v>
      </c>
    </row>
    <row r="15" spans="1:9" x14ac:dyDescent="0.2">
      <c r="B15" s="16" t="s">
        <v>46</v>
      </c>
      <c r="C15" s="4">
        <v>18519645.330000002</v>
      </c>
      <c r="D15" s="4">
        <v>0</v>
      </c>
      <c r="E15" s="4">
        <v>0</v>
      </c>
      <c r="F15" s="4">
        <v>0</v>
      </c>
      <c r="G15" s="4">
        <v>0</v>
      </c>
      <c r="H15" s="4">
        <f>D15+F15-E15-G15</f>
        <v>0</v>
      </c>
      <c r="I15" s="4">
        <f>C15+H15</f>
        <v>18519645.330000002</v>
      </c>
    </row>
    <row r="16" spans="1:9" x14ac:dyDescent="0.2">
      <c r="B16" s="16" t="s">
        <v>47</v>
      </c>
      <c r="C16" s="4">
        <v>750000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D16+F16-E16-G16</f>
        <v>0</v>
      </c>
      <c r="I16" s="4">
        <f t="shared" ref="I16:I21" si="3">C16+H16</f>
        <v>750000</v>
      </c>
    </row>
    <row r="17" spans="2:9" x14ac:dyDescent="0.2">
      <c r="B17" s="16" t="s">
        <v>48</v>
      </c>
      <c r="C17" s="4">
        <v>4818632.83</v>
      </c>
      <c r="D17" s="4">
        <v>0</v>
      </c>
      <c r="E17" s="4">
        <v>0</v>
      </c>
      <c r="F17" s="4">
        <v>0</v>
      </c>
      <c r="G17" s="4">
        <v>0</v>
      </c>
      <c r="H17" s="4">
        <f t="shared" si="2"/>
        <v>0</v>
      </c>
      <c r="I17" s="4">
        <f t="shared" si="3"/>
        <v>4818632.83</v>
      </c>
    </row>
    <row r="18" spans="2:9" x14ac:dyDescent="0.2">
      <c r="B18" s="16" t="s">
        <v>49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50</v>
      </c>
      <c r="C19" s="4">
        <v>14845506.019999996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14845506.019999996</v>
      </c>
    </row>
    <row r="20" spans="2:9" x14ac:dyDescent="0.2">
      <c r="B20" s="16" t="s">
        <v>51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52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53</v>
      </c>
      <c r="C22" s="3">
        <f>SUM(C23:C31)</f>
        <v>5595065.46</v>
      </c>
      <c r="D22" s="3">
        <f t="shared" ref="D22:K22" si="4">SUM(D23:D31)</f>
        <v>0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0</v>
      </c>
      <c r="I22" s="3">
        <f t="shared" si="4"/>
        <v>5595065.46</v>
      </c>
    </row>
    <row r="23" spans="2:9" x14ac:dyDescent="0.2">
      <c r="B23" s="16" t="s">
        <v>54</v>
      </c>
      <c r="C23" s="4">
        <v>1260075</v>
      </c>
      <c r="D23" s="4">
        <v>0</v>
      </c>
      <c r="E23" s="4">
        <v>0</v>
      </c>
      <c r="F23" s="4">
        <v>0</v>
      </c>
      <c r="G23" s="4">
        <v>0</v>
      </c>
      <c r="H23" s="4">
        <f t="shared" ref="H23:H31" si="5">D23+F23-E23-G23</f>
        <v>0</v>
      </c>
      <c r="I23" s="4">
        <f t="shared" ref="I23:I31" si="6">C23+H23</f>
        <v>1260075</v>
      </c>
    </row>
    <row r="24" spans="2:9" x14ac:dyDescent="0.2">
      <c r="B24" s="16" t="s">
        <v>55</v>
      </c>
      <c r="C24" s="4">
        <v>965975.96</v>
      </c>
      <c r="D24" s="4">
        <v>0</v>
      </c>
      <c r="E24" s="4">
        <v>0</v>
      </c>
      <c r="F24" s="4">
        <v>0</v>
      </c>
      <c r="G24" s="4">
        <v>0</v>
      </c>
      <c r="H24" s="4">
        <f t="shared" si="5"/>
        <v>0</v>
      </c>
      <c r="I24" s="4">
        <f t="shared" si="6"/>
        <v>965975.96</v>
      </c>
    </row>
    <row r="25" spans="2:9" x14ac:dyDescent="0.2">
      <c r="B25" s="16" t="s">
        <v>56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57</v>
      </c>
      <c r="C26" s="4">
        <v>501000</v>
      </c>
      <c r="D26" s="4">
        <v>0</v>
      </c>
      <c r="E26" s="4">
        <v>0</v>
      </c>
      <c r="F26" s="4">
        <v>0</v>
      </c>
      <c r="G26" s="4">
        <v>0</v>
      </c>
      <c r="H26" s="4">
        <f t="shared" si="5"/>
        <v>0</v>
      </c>
      <c r="I26" s="4">
        <f t="shared" si="6"/>
        <v>501000</v>
      </c>
    </row>
    <row r="27" spans="2:9" x14ac:dyDescent="0.2">
      <c r="B27" s="16" t="s">
        <v>58</v>
      </c>
      <c r="C27" s="4">
        <v>54200</v>
      </c>
      <c r="D27" s="4">
        <v>0</v>
      </c>
      <c r="E27" s="4">
        <v>0</v>
      </c>
      <c r="F27" s="4">
        <v>0</v>
      </c>
      <c r="G27" s="4">
        <v>0</v>
      </c>
      <c r="H27" s="4">
        <f t="shared" si="5"/>
        <v>0</v>
      </c>
      <c r="I27" s="4">
        <f t="shared" si="6"/>
        <v>54200</v>
      </c>
    </row>
    <row r="28" spans="2:9" x14ac:dyDescent="0.2">
      <c r="B28" s="16" t="s">
        <v>59</v>
      </c>
      <c r="C28" s="4">
        <v>2135914.5</v>
      </c>
      <c r="D28" s="4">
        <v>0</v>
      </c>
      <c r="E28" s="4">
        <v>0</v>
      </c>
      <c r="F28" s="4">
        <v>0</v>
      </c>
      <c r="G28" s="4">
        <v>0</v>
      </c>
      <c r="H28" s="4">
        <f t="shared" si="5"/>
        <v>0</v>
      </c>
      <c r="I28" s="4">
        <f t="shared" si="6"/>
        <v>2135914.5</v>
      </c>
    </row>
    <row r="29" spans="2:9" x14ac:dyDescent="0.2">
      <c r="B29" s="16" t="s">
        <v>60</v>
      </c>
      <c r="C29" s="4">
        <v>475400</v>
      </c>
      <c r="D29" s="4">
        <v>0</v>
      </c>
      <c r="E29" s="4">
        <v>0</v>
      </c>
      <c r="F29" s="4">
        <v>0</v>
      </c>
      <c r="G29" s="4">
        <v>0</v>
      </c>
      <c r="H29" s="4">
        <f t="shared" si="5"/>
        <v>0</v>
      </c>
      <c r="I29" s="4">
        <f t="shared" si="6"/>
        <v>475400</v>
      </c>
    </row>
    <row r="30" spans="2:9" x14ac:dyDescent="0.2">
      <c r="B30" s="16" t="s">
        <v>61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62</v>
      </c>
      <c r="C31" s="4">
        <v>202500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202500</v>
      </c>
    </row>
    <row r="32" spans="2:9" x14ac:dyDescent="0.2">
      <c r="B32" s="17" t="s">
        <v>63</v>
      </c>
      <c r="C32" s="3">
        <f>SUM(C33:C41)</f>
        <v>11309924.84</v>
      </c>
      <c r="D32" s="3">
        <f t="shared" ref="D32:K32" si="7">SUM(D33:D41)</f>
        <v>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0</v>
      </c>
      <c r="I32" s="3">
        <f t="shared" si="7"/>
        <v>11309924.84</v>
      </c>
    </row>
    <row r="33" spans="2:9" x14ac:dyDescent="0.2">
      <c r="B33" s="16" t="s">
        <v>64</v>
      </c>
      <c r="C33" s="4">
        <v>868014</v>
      </c>
      <c r="D33" s="4">
        <v>0</v>
      </c>
      <c r="E33" s="4">
        <v>0</v>
      </c>
      <c r="F33" s="4">
        <v>0</v>
      </c>
      <c r="G33" s="4">
        <v>0</v>
      </c>
      <c r="H33" s="4">
        <f t="shared" ref="H33:H41" si="8">D33+F33-E33-G33</f>
        <v>0</v>
      </c>
      <c r="I33" s="4">
        <f t="shared" ref="I33:I41" si="9">C33+H33</f>
        <v>868014</v>
      </c>
    </row>
    <row r="34" spans="2:9" x14ac:dyDescent="0.2">
      <c r="B34" s="16" t="s">
        <v>65</v>
      </c>
      <c r="C34" s="4">
        <v>1530000</v>
      </c>
      <c r="D34" s="4">
        <v>0</v>
      </c>
      <c r="E34" s="4">
        <v>0</v>
      </c>
      <c r="F34" s="4">
        <v>0</v>
      </c>
      <c r="G34" s="4">
        <v>0</v>
      </c>
      <c r="H34" s="4">
        <f t="shared" si="8"/>
        <v>0</v>
      </c>
      <c r="I34" s="4">
        <f t="shared" si="9"/>
        <v>1530000</v>
      </c>
    </row>
    <row r="35" spans="2:9" x14ac:dyDescent="0.2">
      <c r="B35" s="16" t="s">
        <v>66</v>
      </c>
      <c r="C35" s="4">
        <v>1388637.35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1388637.35</v>
      </c>
    </row>
    <row r="36" spans="2:9" x14ac:dyDescent="0.2">
      <c r="B36" s="16" t="s">
        <v>67</v>
      </c>
      <c r="C36" s="4">
        <v>753668.5</v>
      </c>
      <c r="D36" s="4">
        <v>0</v>
      </c>
      <c r="E36" s="4">
        <v>0</v>
      </c>
      <c r="F36" s="4">
        <v>0</v>
      </c>
      <c r="G36" s="4">
        <v>0</v>
      </c>
      <c r="H36" s="4">
        <f t="shared" si="8"/>
        <v>0</v>
      </c>
      <c r="I36" s="4">
        <f t="shared" si="9"/>
        <v>753668.5</v>
      </c>
    </row>
    <row r="37" spans="2:9" x14ac:dyDescent="0.2">
      <c r="B37" s="16" t="s">
        <v>68</v>
      </c>
      <c r="C37" s="4">
        <v>1809615.49</v>
      </c>
      <c r="D37" s="4">
        <v>0</v>
      </c>
      <c r="E37" s="4">
        <v>0</v>
      </c>
      <c r="F37" s="4">
        <v>0</v>
      </c>
      <c r="G37" s="4">
        <v>0</v>
      </c>
      <c r="H37" s="4">
        <f t="shared" si="8"/>
        <v>0</v>
      </c>
      <c r="I37" s="4">
        <f t="shared" si="9"/>
        <v>1809615.49</v>
      </c>
    </row>
    <row r="38" spans="2:9" x14ac:dyDescent="0.2">
      <c r="B38" s="16" t="s">
        <v>69</v>
      </c>
      <c r="C38" s="4">
        <v>297700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297700</v>
      </c>
    </row>
    <row r="39" spans="2:9" x14ac:dyDescent="0.2">
      <c r="B39" s="16" t="s">
        <v>70</v>
      </c>
      <c r="C39" s="4">
        <v>514334.5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514334.5</v>
      </c>
    </row>
    <row r="40" spans="2:9" x14ac:dyDescent="0.2">
      <c r="B40" s="16" t="s">
        <v>71</v>
      </c>
      <c r="C40" s="4">
        <v>2661000</v>
      </c>
      <c r="D40" s="4">
        <v>0</v>
      </c>
      <c r="E40" s="4">
        <v>0</v>
      </c>
      <c r="F40" s="4">
        <v>0</v>
      </c>
      <c r="G40" s="4">
        <v>0</v>
      </c>
      <c r="H40" s="4">
        <f t="shared" si="8"/>
        <v>0</v>
      </c>
      <c r="I40" s="4">
        <f t="shared" si="9"/>
        <v>2661000</v>
      </c>
    </row>
    <row r="41" spans="2:9" x14ac:dyDescent="0.2">
      <c r="B41" s="16" t="s">
        <v>72</v>
      </c>
      <c r="C41" s="4">
        <v>1486955</v>
      </c>
      <c r="D41" s="4">
        <v>0</v>
      </c>
      <c r="E41" s="4">
        <v>0</v>
      </c>
      <c r="F41" s="4">
        <v>0</v>
      </c>
      <c r="G41" s="4">
        <v>0</v>
      </c>
      <c r="H41" s="4">
        <f t="shared" si="8"/>
        <v>0</v>
      </c>
      <c r="I41" s="4">
        <f t="shared" si="9"/>
        <v>1486955</v>
      </c>
    </row>
    <row r="42" spans="2:9" x14ac:dyDescent="0.2">
      <c r="B42" s="17" t="s">
        <v>73</v>
      </c>
      <c r="C42" s="3">
        <f>SUM(C43:C51)</f>
        <v>25551333.879999999</v>
      </c>
      <c r="D42" s="3">
        <f t="shared" ref="D42:K42" si="10">SUM(D43:D51)</f>
        <v>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0</v>
      </c>
      <c r="I42" s="3">
        <f t="shared" si="10"/>
        <v>25551333.879999999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7898754.4399999995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7898754.4399999995</v>
      </c>
    </row>
    <row r="45" spans="2:9" x14ac:dyDescent="0.2">
      <c r="B45" s="16" t="s">
        <v>76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77</v>
      </c>
      <c r="C46" s="4">
        <v>17098900</v>
      </c>
      <c r="D46" s="4">
        <v>0</v>
      </c>
      <c r="E46" s="4">
        <v>0</v>
      </c>
      <c r="F46" s="4">
        <v>0</v>
      </c>
      <c r="G46" s="4">
        <v>0</v>
      </c>
      <c r="H46" s="4">
        <f t="shared" si="11"/>
        <v>0</v>
      </c>
      <c r="I46" s="4">
        <f t="shared" si="12"/>
        <v>17098900</v>
      </c>
    </row>
    <row r="47" spans="2:9" x14ac:dyDescent="0.2">
      <c r="B47" s="16" t="s">
        <v>78</v>
      </c>
      <c r="C47" s="4">
        <v>333679.44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333679.44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220000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220000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3229891.5</v>
      </c>
      <c r="D52" s="3">
        <f t="shared" ref="D52:K52" si="13">SUM(D53:D61)</f>
        <v>0</v>
      </c>
      <c r="E52" s="3">
        <f t="shared" si="13"/>
        <v>0</v>
      </c>
      <c r="F52" s="3">
        <f t="shared" si="13"/>
        <v>0</v>
      </c>
      <c r="G52" s="3">
        <f t="shared" si="13"/>
        <v>0</v>
      </c>
      <c r="H52" s="3">
        <f t="shared" si="13"/>
        <v>0</v>
      </c>
      <c r="I52" s="3">
        <f t="shared" si="13"/>
        <v>3229891.5</v>
      </c>
    </row>
    <row r="53" spans="2:9" x14ac:dyDescent="0.2">
      <c r="B53" s="16" t="s">
        <v>84</v>
      </c>
      <c r="C53" s="4">
        <v>439000</v>
      </c>
      <c r="D53" s="4">
        <v>0</v>
      </c>
      <c r="E53" s="4">
        <v>0</v>
      </c>
      <c r="F53" s="4">
        <v>0</v>
      </c>
      <c r="G53" s="4">
        <v>0</v>
      </c>
      <c r="H53" s="4">
        <f t="shared" ref="H53:H61" si="14">D53+F53-E53-G53</f>
        <v>0</v>
      </c>
      <c r="I53" s="4">
        <f t="shared" ref="I53:I61" si="15">C53+H53</f>
        <v>439000</v>
      </c>
    </row>
    <row r="54" spans="2:9" x14ac:dyDescent="0.2">
      <c r="B54" s="16" t="s">
        <v>85</v>
      </c>
      <c r="C54" s="4">
        <v>341828</v>
      </c>
      <c r="D54" s="4">
        <v>0</v>
      </c>
      <c r="E54" s="4">
        <v>0</v>
      </c>
      <c r="F54" s="4">
        <v>0</v>
      </c>
      <c r="G54" s="4">
        <v>0</v>
      </c>
      <c r="H54" s="4">
        <f t="shared" si="14"/>
        <v>0</v>
      </c>
      <c r="I54" s="4">
        <f t="shared" si="15"/>
        <v>341828</v>
      </c>
    </row>
    <row r="55" spans="2:9" x14ac:dyDescent="0.2">
      <c r="B55" s="16" t="s">
        <v>86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0</v>
      </c>
    </row>
    <row r="56" spans="2:9" x14ac:dyDescent="0.2">
      <c r="B56" s="16" t="s">
        <v>87</v>
      </c>
      <c r="C56" s="4">
        <v>1966990</v>
      </c>
      <c r="D56" s="4">
        <v>0</v>
      </c>
      <c r="E56" s="4">
        <v>0</v>
      </c>
      <c r="F56" s="4">
        <v>0</v>
      </c>
      <c r="G56" s="4">
        <v>0</v>
      </c>
      <c r="H56" s="4">
        <f t="shared" si="14"/>
        <v>0</v>
      </c>
      <c r="I56" s="4">
        <f t="shared" si="15"/>
        <v>1966990</v>
      </c>
    </row>
    <row r="57" spans="2:9" x14ac:dyDescent="0.2">
      <c r="B57" s="16" t="s">
        <v>88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14"/>
        <v>0</v>
      </c>
      <c r="I57" s="4">
        <f t="shared" si="15"/>
        <v>0</v>
      </c>
    </row>
    <row r="58" spans="2:9" x14ac:dyDescent="0.2">
      <c r="B58" s="16" t="s">
        <v>89</v>
      </c>
      <c r="C58" s="4">
        <v>306200</v>
      </c>
      <c r="D58" s="4">
        <v>0</v>
      </c>
      <c r="E58" s="4">
        <v>0</v>
      </c>
      <c r="F58" s="4">
        <v>0</v>
      </c>
      <c r="G58" s="4">
        <v>0</v>
      </c>
      <c r="H58" s="4">
        <f t="shared" si="14"/>
        <v>0</v>
      </c>
      <c r="I58" s="4">
        <f t="shared" si="15"/>
        <v>306200</v>
      </c>
    </row>
    <row r="59" spans="2:9" x14ac:dyDescent="0.2">
      <c r="B59" s="16" t="s">
        <v>90</v>
      </c>
      <c r="C59" s="4">
        <v>40000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40000</v>
      </c>
    </row>
    <row r="60" spans="2:9" x14ac:dyDescent="0.2">
      <c r="B60" s="16" t="s">
        <v>91</v>
      </c>
      <c r="C60" s="4">
        <v>14500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14500</v>
      </c>
    </row>
    <row r="61" spans="2:9" x14ac:dyDescent="0.2">
      <c r="B61" s="16" t="s">
        <v>92</v>
      </c>
      <c r="C61" s="4">
        <v>121373.5</v>
      </c>
      <c r="D61" s="4">
        <v>0</v>
      </c>
      <c r="E61" s="4">
        <v>0</v>
      </c>
      <c r="F61" s="4">
        <v>0</v>
      </c>
      <c r="G61" s="4">
        <v>0</v>
      </c>
      <c r="H61" s="4">
        <f t="shared" si="14"/>
        <v>0</v>
      </c>
      <c r="I61" s="4">
        <f t="shared" si="15"/>
        <v>121373.5</v>
      </c>
    </row>
    <row r="62" spans="2:9" x14ac:dyDescent="0.2">
      <c r="B62" s="17" t="s">
        <v>93</v>
      </c>
      <c r="C62" s="3">
        <f>SUM(C63:C65)</f>
        <v>15376000</v>
      </c>
      <c r="D62" s="3">
        <f t="shared" ref="D62:K62" si="16">SUM(D63:D65)</f>
        <v>0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0</v>
      </c>
      <c r="I62" s="3">
        <f t="shared" si="16"/>
        <v>15376000</v>
      </c>
    </row>
    <row r="63" spans="2:9" x14ac:dyDescent="0.2">
      <c r="B63" s="16" t="s">
        <v>94</v>
      </c>
      <c r="C63" s="4">
        <v>15376000</v>
      </c>
      <c r="D63" s="4">
        <v>0</v>
      </c>
      <c r="E63" s="4">
        <v>0</v>
      </c>
      <c r="F63" s="4">
        <v>0</v>
      </c>
      <c r="G63" s="4">
        <v>0</v>
      </c>
      <c r="H63" s="4">
        <f t="shared" ref="H63:H65" si="17">D63+F63-E63-G63</f>
        <v>0</v>
      </c>
      <c r="I63" s="4">
        <f t="shared" ref="I63:I65" si="18">C63+H63</f>
        <v>15376000</v>
      </c>
    </row>
    <row r="64" spans="2:9" x14ac:dyDescent="0.2">
      <c r="B64" s="16" t="s">
        <v>95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17"/>
        <v>0</v>
      </c>
      <c r="I64" s="4">
        <f t="shared" si="18"/>
        <v>0</v>
      </c>
    </row>
    <row r="65" spans="2:9" x14ac:dyDescent="0.2">
      <c r="B65" s="16" t="s">
        <v>96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17"/>
        <v>0</v>
      </c>
      <c r="I65" s="4">
        <f t="shared" si="18"/>
        <v>0</v>
      </c>
    </row>
    <row r="66" spans="2:9" x14ac:dyDescent="0.2">
      <c r="B66" s="17" t="s">
        <v>97</v>
      </c>
      <c r="C66" s="3">
        <f>SUM(C67:C73)</f>
        <v>20000</v>
      </c>
      <c r="D66" s="3">
        <f t="shared" ref="D66:K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0</v>
      </c>
      <c r="H66" s="3">
        <f t="shared" si="19"/>
        <v>0</v>
      </c>
      <c r="I66" s="3">
        <f t="shared" si="19"/>
        <v>20000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20000</v>
      </c>
      <c r="D73" s="4">
        <v>0</v>
      </c>
      <c r="E73" s="4">
        <v>0</v>
      </c>
      <c r="F73" s="4">
        <v>0</v>
      </c>
      <c r="G73" s="4">
        <v>0</v>
      </c>
      <c r="H73" s="4">
        <f t="shared" si="20"/>
        <v>0</v>
      </c>
      <c r="I73" s="4">
        <f t="shared" si="21"/>
        <v>20000</v>
      </c>
    </row>
    <row r="74" spans="2:9" x14ac:dyDescent="0.2">
      <c r="B74" s="17" t="s">
        <v>105</v>
      </c>
      <c r="C74" s="3">
        <f>SUM(C75:C77)</f>
        <v>43939750.769999996</v>
      </c>
      <c r="D74" s="3">
        <f t="shared" ref="D74:K74" si="22">SUM(D75:D77)</f>
        <v>0</v>
      </c>
      <c r="E74" s="3">
        <f t="shared" si="22"/>
        <v>0</v>
      </c>
      <c r="F74" s="3">
        <f t="shared" si="22"/>
        <v>0</v>
      </c>
      <c r="G74" s="3">
        <f t="shared" si="22"/>
        <v>0</v>
      </c>
      <c r="H74" s="3">
        <f t="shared" si="22"/>
        <v>0</v>
      </c>
      <c r="I74" s="3">
        <f t="shared" si="22"/>
        <v>43939750.769999996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43939750.769999996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43939750.769999996</v>
      </c>
    </row>
    <row r="77" spans="2:9" x14ac:dyDescent="0.2">
      <c r="B77" s="16" t="s">
        <v>108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f t="shared" si="23"/>
        <v>0</v>
      </c>
      <c r="I77" s="4">
        <f t="shared" si="24"/>
        <v>0</v>
      </c>
    </row>
    <row r="78" spans="2:9" x14ac:dyDescent="0.2">
      <c r="B78" s="17" t="s">
        <v>109</v>
      </c>
      <c r="C78" s="3">
        <f>SUM(C79:C85)</f>
        <v>1008921.44</v>
      </c>
      <c r="D78" s="3">
        <f t="shared" ref="D78:K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1008921.44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1008921.44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1008921.44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0</v>
      </c>
      <c r="F87" s="3">
        <f t="shared" ref="F87" si="30">F88+F96+F106+F116+F126+F136+F140+F148+F152</f>
        <v>0</v>
      </c>
      <c r="G87" s="3">
        <f t="shared" ref="G87" si="31">G88+G96+G106+G116+G126+G136+G140+G148+G152</f>
        <v>0</v>
      </c>
      <c r="H87" s="3">
        <f t="shared" ref="H87" si="32">H88+H96+H106+H116+H126+H136+H140+H148+H152</f>
        <v>0</v>
      </c>
      <c r="I87" s="3">
        <f t="shared" ref="I87:K87" si="33">I88+I96+I106+I116+I126+I136+I140+I148+I152</f>
        <v>0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0</v>
      </c>
      <c r="G88" s="3">
        <f t="shared" ref="G88" si="37">SUM(G89:G95)</f>
        <v>0</v>
      </c>
      <c r="H88" s="3">
        <f t="shared" ref="H88" si="38">SUM(H89:H95)</f>
        <v>0</v>
      </c>
      <c r="I88" s="3">
        <f t="shared" ref="I88:K88" si="39">SUM(I89:I95)</f>
        <v>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40"/>
        <v>0</v>
      </c>
      <c r="I95" s="4">
        <f t="shared" si="41"/>
        <v>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0</v>
      </c>
      <c r="G96" s="3">
        <f t="shared" ref="G96" si="45">SUM(G97:G105)</f>
        <v>0</v>
      </c>
      <c r="H96" s="3">
        <f t="shared" ref="H96" si="46">SUM(H97:H105)</f>
        <v>0</v>
      </c>
      <c r="I96" s="3">
        <f t="shared" ref="I96:K96" si="47">SUM(I97:I105)</f>
        <v>0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ref="H97:H105" si="48">D97+F97-E97-G97</f>
        <v>0</v>
      </c>
      <c r="I97" s="4">
        <f t="shared" ref="I97:I105" si="49">C97+H97</f>
        <v>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48"/>
        <v>0</v>
      </c>
      <c r="I98" s="4">
        <f t="shared" si="49"/>
        <v>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48"/>
        <v>0</v>
      </c>
      <c r="I100" s="4">
        <f t="shared" si="49"/>
        <v>0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48"/>
        <v>0</v>
      </c>
      <c r="I103" s="4">
        <f t="shared" si="49"/>
        <v>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0</v>
      </c>
      <c r="F106" s="3">
        <f t="shared" ref="F106" si="52">SUM(F107:F115)</f>
        <v>0</v>
      </c>
      <c r="G106" s="3">
        <f t="shared" ref="G106" si="53">SUM(G107:G115)</f>
        <v>0</v>
      </c>
      <c r="H106" s="3">
        <f t="shared" ref="H106" si="54">SUM(H107:H115)</f>
        <v>0</v>
      </c>
      <c r="I106" s="3">
        <f t="shared" ref="I106:K106" si="55">SUM(I107:I115)</f>
        <v>0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ref="H107:H115" si="56">D107+F107-E107-G107</f>
        <v>0</v>
      </c>
      <c r="I107" s="4">
        <f t="shared" ref="I107:I115" si="57">C107+H107</f>
        <v>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56"/>
        <v>0</v>
      </c>
      <c r="I108" s="4">
        <f t="shared" si="57"/>
        <v>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56"/>
        <v>0</v>
      </c>
      <c r="I109" s="4">
        <f t="shared" si="57"/>
        <v>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56"/>
        <v>0</v>
      </c>
      <c r="I111" s="4">
        <f t="shared" si="57"/>
        <v>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56"/>
        <v>0</v>
      </c>
      <c r="I114" s="4">
        <f t="shared" si="57"/>
        <v>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56"/>
        <v>0</v>
      </c>
      <c r="I115" s="4">
        <f t="shared" si="57"/>
        <v>0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0</v>
      </c>
      <c r="G116" s="3">
        <f t="shared" ref="G116" si="61">SUM(G117:G125)</f>
        <v>0</v>
      </c>
      <c r="H116" s="3">
        <f t="shared" ref="H116" si="62">SUM(H117:H125)</f>
        <v>0</v>
      </c>
      <c r="I116" s="3">
        <f t="shared" ref="I116:K116" si="63">SUM(I117:I125)</f>
        <v>0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64"/>
        <v>0</v>
      </c>
      <c r="I119" s="4">
        <f t="shared" si="65"/>
        <v>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64"/>
        <v>0</v>
      </c>
      <c r="I120" s="4">
        <f t="shared" si="65"/>
        <v>0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0</v>
      </c>
      <c r="G126" s="3">
        <f t="shared" ref="G126" si="69">SUM(G127:G135)</f>
        <v>0</v>
      </c>
      <c r="H126" s="3">
        <f t="shared" ref="H126" si="70">SUM(H127:H135)</f>
        <v>0</v>
      </c>
      <c r="I126" s="3">
        <f t="shared" ref="I126:K126" si="71">SUM(I127:I135)</f>
        <v>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ref="H127:H135" si="72">D127+F127-E127-G127</f>
        <v>0</v>
      </c>
      <c r="I127" s="4">
        <f t="shared" ref="I127:I135" si="73">C127+H127</f>
        <v>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72"/>
        <v>0</v>
      </c>
      <c r="I130" s="4">
        <f t="shared" si="73"/>
        <v>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f t="shared" si="72"/>
        <v>0</v>
      </c>
      <c r="I132" s="4">
        <f t="shared" si="73"/>
        <v>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0</v>
      </c>
      <c r="F136" s="3">
        <f t="shared" ref="F136" si="76">SUM(F137:F139)</f>
        <v>0</v>
      </c>
      <c r="G136" s="3">
        <f t="shared" ref="G136" si="77">SUM(G137:G139)</f>
        <v>0</v>
      </c>
      <c r="H136" s="3">
        <f t="shared" ref="H136" si="78">SUM(H137:H139)</f>
        <v>0</v>
      </c>
      <c r="I136" s="3">
        <f t="shared" ref="I136:K136" si="79">SUM(I137:I139)</f>
        <v>0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ref="H137:H139" si="80">D137+F137-E137-G137</f>
        <v>0</v>
      </c>
      <c r="I137" s="4">
        <f t="shared" ref="I137:I139" si="81">C137+H137</f>
        <v>0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80"/>
        <v>0</v>
      </c>
      <c r="I139" s="4">
        <f t="shared" si="81"/>
        <v>0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:K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0</v>
      </c>
      <c r="G148" s="3">
        <f t="shared" ref="G148" si="93">SUM(G149:G151)</f>
        <v>0</v>
      </c>
      <c r="H148" s="3">
        <f t="shared" ref="H148" si="94">SUM(H149:H151)</f>
        <v>0</v>
      </c>
      <c r="I148" s="3">
        <f t="shared" ref="I148:K148" si="95">SUM(I149:I151)</f>
        <v>0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96"/>
        <v>0</v>
      </c>
      <c r="I151" s="4">
        <f t="shared" si="97"/>
        <v>0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:K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144964672.06999999</v>
      </c>
      <c r="D161" s="6">
        <f t="shared" ref="D161:K161" si="106">D87+D13</f>
        <v>0</v>
      </c>
      <c r="E161" s="6">
        <f t="shared" si="106"/>
        <v>0</v>
      </c>
      <c r="F161" s="6">
        <f t="shared" si="106"/>
        <v>0</v>
      </c>
      <c r="G161" s="6">
        <f t="shared" si="106"/>
        <v>0</v>
      </c>
      <c r="H161" s="6">
        <f t="shared" si="106"/>
        <v>0</v>
      </c>
      <c r="I161" s="6">
        <f t="shared" si="106"/>
        <v>144964672.06999999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GridLines="0" tabSelected="1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CORONEO,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500-000000000000}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CORONEO, GTO.</v>
      </c>
      <c r="C1" s="88"/>
      <c r="D1" s="88"/>
      <c r="E1" s="41" t="s">
        <v>0</v>
      </c>
      <c r="F1" s="42">
        <f>'Notas de Disciplina Financiera'!D1</f>
        <v>2024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2024 AL 31 DE MARZO DEL 2024</v>
      </c>
      <c r="C3" s="88"/>
      <c r="D3" s="88"/>
      <c r="E3" s="41" t="s">
        <v>4</v>
      </c>
      <c r="F3" s="42">
        <f>'Notas de Disciplina Financiera'!D3</f>
        <v>1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Omar M Meave</cp:lastModifiedBy>
  <cp:revision/>
  <dcterms:created xsi:type="dcterms:W3CDTF">2024-03-15T21:50:03Z</dcterms:created>
  <dcterms:modified xsi:type="dcterms:W3CDTF">2024-04-24T01:18:55Z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