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S:\Sistecad\Contacad\Salen\012023\"/>
    </mc:Choice>
  </mc:AlternateContent>
  <xr:revisionPtr revIDLastSave="0" documentId="13_ncr:1_{11822BE0-F357-4A1A-8631-73C85CAB13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Print_Area" localSheetId="0">FFF!$A$1:$D$41</definedName>
  </definedNames>
  <calcPr calcId="19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<sst xmlns="http://schemas.openxmlformats.org/spreadsheetml/2006/main" count="44" uniqueCount="36">
  <si>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</si>
  <si>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</si>
  <si>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</si>
  <si>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</si>
  <si>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</si>
  <si>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</si>
  <si>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</si>
  <si>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</si>
  <si>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</si>
  <si>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</si>
  <si>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</si>
  <si>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</si>
  <si>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</si>
  <si>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</si>
  <si>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</si>
  <si>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</si>
  <si>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</si>
  <si>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</si>
  <si>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</si>
  <si>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</si>
  <si>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</si>
  <si>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</si>
  <si>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</si>
  <si>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</si>
  <si>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</si>
  <si>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</si>
  <si>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</si>
  <si>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</si>
  <si>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</si>
  <si>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</si>
  <si>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</si>
  <si>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</si>
  <si>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</si>
  <si>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</si>
  <si>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</si>
  <si>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CORONEO, GTO.
FLUJO DE FONDOS 
 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</si>
</sst>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40</xdr:row>
      <xdr:rowOff>0</xdr:rowOff>
    </xdr:from>
    <xdr:to>
      <xdr:col>4</xdr:col>
      <xdr:colOff>1</xdr:colOff>
      <xdr:row>54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9C7255-6FE1-4811-A0BD-256A46B1E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554980"/>
          <a:ext cx="665226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showGridLines="0" tabSelected="1" zoomScaleNormal="100" workbookViewId="0">
      <selection activeCell="G52" sqref="G52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5" ht="39.9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95214281.780000001</v>
      </c>
      <c r="C3" s="19">
        <f t="shared" ref="C3:D3" si="0">SUM(C4:C13)</f>
        <v>29902653.699999999</v>
      </c>
      <c r="D3" s="2">
        <f t="shared" si="0"/>
        <v>29902653.699999999</v>
      </c>
    </row>
    <row r="4" spans="1:5" x14ac:dyDescent="0.2">
      <c r="A4" s="14" t="s">
        <v>5</v>
      </c>
      <c r="B4" s="20">
        <v>4404672.59</v>
      </c>
      <c r="C4" s="20">
        <v>4076839.58</v>
      </c>
      <c r="D4" s="3">
        <v>4076839.58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7858.62</v>
      </c>
      <c r="C6" s="20">
        <v>3000</v>
      </c>
      <c r="D6" s="3">
        <v>3000</v>
      </c>
      <c r="E6" s="29"/>
    </row>
    <row r="7" spans="1:5" x14ac:dyDescent="0.2">
      <c r="A7" s="14" t="s">
        <v>8</v>
      </c>
      <c r="B7" s="20">
        <v>2001229.64</v>
      </c>
      <c r="C7" s="20">
        <v>713955.17</v>
      </c>
      <c r="D7" s="3">
        <v>713955.17</v>
      </c>
      <c r="E7" s="29"/>
    </row>
    <row r="8" spans="1:5" x14ac:dyDescent="0.2">
      <c r="A8" s="14" t="s">
        <v>9</v>
      </c>
      <c r="B8" s="20">
        <v>3194178.47</v>
      </c>
      <c r="C8" s="20">
        <v>1151720.57</v>
      </c>
      <c r="D8" s="3">
        <v>1151720.57</v>
      </c>
      <c r="E8" s="29"/>
    </row>
    <row r="9" spans="1:5" x14ac:dyDescent="0.2">
      <c r="A9" s="14" t="s">
        <v>10</v>
      </c>
      <c r="B9" s="20">
        <v>202285.41</v>
      </c>
      <c r="C9" s="20">
        <v>674025.09</v>
      </c>
      <c r="D9" s="3">
        <v>674025.09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85404057.049999997</v>
      </c>
      <c r="C11" s="20">
        <v>23283113.289999999</v>
      </c>
      <c r="D11" s="3">
        <v>23283113.289999999</v>
      </c>
      <c r="E11" s="29"/>
    </row>
    <row r="12" spans="1:5" x14ac:dyDescent="0.2">
      <c r="A12" s="14" t="s">
        <v>13</v>
      </c>
      <c r="B12" s="20">
        <v>0</v>
      </c>
      <c r="C12" s="20">
        <v>0</v>
      </c>
      <c r="D12" s="3">
        <v>0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112963887.63000001</v>
      </c>
      <c r="C14" s="21">
        <f t="shared" ref="C14:D14" si="1">SUM(C15:C23)</f>
        <v>24555395.310000002</v>
      </c>
      <c r="D14" s="4">
        <f t="shared" si="1"/>
        <v>24428691.170000002</v>
      </c>
    </row>
    <row r="15" spans="1:5" x14ac:dyDescent="0.2">
      <c r="A15" s="14" t="s">
        <v>16</v>
      </c>
      <c r="B15" s="20">
        <v>36490469.190000005</v>
      </c>
      <c r="C15" s="20">
        <v>8180323.8300000001</v>
      </c>
      <c r="D15" s="3">
        <v>8043933.6900000004</v>
      </c>
      <c r="E15" s="30"/>
    </row>
    <row r="16" spans="1:5" x14ac:dyDescent="0.2">
      <c r="A16" s="14" t="s">
        <v>17</v>
      </c>
      <c r="B16" s="20">
        <v>5032577.01</v>
      </c>
      <c r="C16" s="20">
        <v>1316925.93</v>
      </c>
      <c r="D16" s="3">
        <v>1316925.93</v>
      </c>
      <c r="E16" s="29"/>
    </row>
    <row r="17" spans="1:5" x14ac:dyDescent="0.2">
      <c r="A17" s="14" t="s">
        <v>18</v>
      </c>
      <c r="B17" s="20">
        <v>7990885.2000000002</v>
      </c>
      <c r="C17" s="20">
        <v>2883303.4699999997</v>
      </c>
      <c r="D17" s="3">
        <v>2892989.4699999997</v>
      </c>
      <c r="E17" s="30"/>
    </row>
    <row r="18" spans="1:5" x14ac:dyDescent="0.2">
      <c r="A18" s="14" t="s">
        <v>13</v>
      </c>
      <c r="B18" s="20">
        <v>15711978.08</v>
      </c>
      <c r="C18" s="20">
        <v>2939443.3800000004</v>
      </c>
      <c r="D18" s="3">
        <v>2939443.3800000004</v>
      </c>
      <c r="E18" s="29"/>
    </row>
    <row r="19" spans="1:5" x14ac:dyDescent="0.2">
      <c r="A19" s="14" t="s">
        <v>19</v>
      </c>
      <c r="B19" s="20">
        <v>1079186.5</v>
      </c>
      <c r="C19" s="20">
        <v>183502.93000000002</v>
      </c>
      <c r="D19" s="3">
        <v>183502.93000000002</v>
      </c>
      <c r="E19" s="30"/>
    </row>
    <row r="20" spans="1:5" x14ac:dyDescent="0.2">
      <c r="A20" s="14" t="s">
        <v>20</v>
      </c>
      <c r="B20" s="20">
        <v>16394949.699999999</v>
      </c>
      <c r="C20" s="20">
        <v>9051895.7699999996</v>
      </c>
      <c r="D20" s="3">
        <v>9051895.7699999996</v>
      </c>
      <c r="E20" s="29"/>
    </row>
    <row r="21" spans="1:5" x14ac:dyDescent="0.2">
      <c r="A21" s="14" t="s">
        <v>21</v>
      </c>
      <c r="B21" s="20">
        <v>30100.51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30233741.440000001</v>
      </c>
      <c r="C22" s="20">
        <v>0</v>
      </c>
      <c r="D22" s="3">
        <v>0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-17749605.850000009</v>
      </c>
      <c r="C24" s="22">
        <f>C3-C14</f>
        <v>5347258.3899999969</v>
      </c>
      <c r="D24" s="5">
        <f>D3-D14</f>
        <v>5473962.5299999975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99178031.629999995</v>
      </c>
      <c r="C27" s="19">
        <f>SUM(C28:C34)</f>
        <v>33552232.920000002</v>
      </c>
      <c r="D27" s="2">
        <f>SUM(D28:D34)</f>
        <v>33552232.920000002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13773974.579999998</v>
      </c>
      <c r="C31" s="23">
        <v>10269119.630000001</v>
      </c>
      <c r="D31" s="16">
        <v>10269119.630000001</v>
      </c>
      <c r="E31" s="31"/>
    </row>
    <row r="32" spans="1:5" x14ac:dyDescent="0.2">
      <c r="A32" s="11" t="s">
        <v>30</v>
      </c>
      <c r="B32" s="23">
        <v>24069939.190000001</v>
      </c>
      <c r="C32" s="23">
        <v>7709772</v>
      </c>
      <c r="D32" s="16">
        <v>7709772</v>
      </c>
      <c r="E32" s="31"/>
    </row>
    <row r="33" spans="1:5" x14ac:dyDescent="0.2">
      <c r="A33" s="11" t="s">
        <v>31</v>
      </c>
      <c r="B33" s="23">
        <v>61334117.860000007</v>
      </c>
      <c r="C33" s="23">
        <v>15573341.289999999</v>
      </c>
      <c r="D33" s="16">
        <v>15573341.290000001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99178031.629999995</v>
      </c>
      <c r="C39" s="25">
        <f t="shared" ref="C39:D39" si="2">C27+C35</f>
        <v>33552232.920000002</v>
      </c>
      <c r="D39" s="18">
        <f t="shared" si="2"/>
        <v>33552232.920000002</v>
      </c>
    </row>
  </sheetData>
  <mergeCells count="1">
    <mergeCell ref="A1:D1"/>
  </mergeCells>
  <pageMargins left="0.7" right="0.7" top="0.75" bottom="0.75" header="0.3" footer="0.3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revision/>
  <cp:lastPrinted>2023-04-25T22:23:51Z</cp:lastPrinted>
  <dcterms:created xsi:type="dcterms:W3CDTF">2017-12-20T04:54:53Z</dcterms:created>
  <dcterms:modified xsi:type="dcterms:W3CDTF">2023-04-25T22:23:55Z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