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AN2023\"/>
    </mc:Choice>
  </mc:AlternateContent>
  <xr:revisionPtr revIDLastSave="0" documentId="13_ncr:1_{D51208A0-0926-4369-9F73-E9BE40F89C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</workbook>
</file>

<file path=xl/calcChain.xml><?xml version="1.0" encoding="utf-8"?>
<calcChain xmlns="http://schemas.openxmlformats.org/spreadsheetml/2006/main">
  <c r="G40" i="4" l="1"/>
  <c r="D40" i="4"/>
  <c r="G31" i="4"/>
  <c r="F31" i="4"/>
  <c r="E31" i="4"/>
  <c r="D31" i="4"/>
  <c r="C31" i="4"/>
  <c r="B31" i="4"/>
  <c r="G21" i="4"/>
  <c r="F21" i="4"/>
  <c r="E21" i="4"/>
  <c r="D21" i="4"/>
  <c r="C21" i="4"/>
  <c r="B21" i="4"/>
  <c r="G16" i="4"/>
  <c r="F16" i="4"/>
  <c r="E16" i="4"/>
  <c r="D16" i="4"/>
  <c r="C16" i="4"/>
  <c r="B16" i="4"/>
</calcChain>
</file>

<file path=xl/sharedStrings.xml><?xml version="1.0" encoding="utf-8"?>
<sst xmlns="http://schemas.openxmlformats.org/spreadsheetml/2006/main" count="63" uniqueCount="40">
  <si>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</si>
  <si>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</si>
  <si>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</si>
  <si>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</si>
  <si>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</si>
  <si>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</si>
  <si>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</si>
  <si>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</si>
  <si>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</si>
  <si>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</si>
  <si>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</si>
  <si>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</si>
  <si>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</si>
  <si>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</si>
  <si>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</si>
  <si>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</si>
  <si>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</si>
  <si>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</si>
  <si>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</si>
  <si>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</si>
  <si>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</si>
  <si>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</si>
  <si>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</si>
  <si>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</si>
  <si>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</si>
  <si>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</si>
  <si>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</si>
  <si>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</si>
  <si>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</si>
  <si>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</si>
  <si>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</si>
  <si>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</si>
  <si>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</si>
  <si>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</si>
  <si>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</si>
  <si>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</si>
  <si>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</si>
  <si>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MUNICIPIO DE CORONEO, GTO.
ESTADO ANALITICO DE INGRESOS 
DEL 1 DE ENERO DEL 2023 AL 31 DE DICIEMBRE DEL 2023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</si>
  <si>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</t>
    </r>
  </si>
  <si>
    <t>diversas no inherentes a su operación que generan recursos y que no sean ingresos por venta de bienes o prestación de servicios, tales como donativos en efectivo, entre otros.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</si>
</sst>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7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7" xfId="8" quotePrefix="1" applyFont="1" applyFill="1" applyBorder="1" applyAlignment="1">
      <alignment horizontal="center" vertical="center" wrapText="1"/>
    </xf>
    <xf numFmtId="0" fontId="9" fillId="2" borderId="4" xfId="8" quotePrefix="1" applyFont="1" applyFill="1" applyBorder="1" applyAlignment="1">
      <alignment horizontal="center" vertical="center" wrapText="1"/>
    </xf>
    <xf numFmtId="0" fontId="9" fillId="0" borderId="6" xfId="8" applyFont="1" applyBorder="1" applyAlignment="1" applyProtection="1">
      <alignment horizontal="left" vertical="top" indent="3"/>
      <protection locked="0"/>
    </xf>
    <xf numFmtId="0" fontId="8" fillId="0" borderId="0" xfId="8" applyFont="1" applyAlignment="1">
      <alignment horizontal="left" vertical="top" wrapText="1"/>
    </xf>
    <xf numFmtId="0" fontId="9" fillId="0" borderId="6" xfId="8" applyFont="1" applyBorder="1" applyAlignment="1">
      <alignment horizontal="center" vertical="top" wrapText="1"/>
    </xf>
    <xf numFmtId="4" fontId="8" fillId="0" borderId="11" xfId="8" applyNumberFormat="1" applyFont="1" applyBorder="1" applyAlignment="1" applyProtection="1">
      <alignment vertical="top"/>
      <protection locked="0"/>
    </xf>
    <xf numFmtId="4" fontId="9" fillId="0" borderId="11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0" borderId="8" xfId="8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4" fontId="9" fillId="0" borderId="7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9" fillId="0" borderId="3" xfId="8" applyFont="1" applyBorder="1" applyAlignment="1">
      <alignment horizontal="left" vertical="top"/>
    </xf>
    <xf numFmtId="0" fontId="9" fillId="0" borderId="3" xfId="8" applyFont="1" applyBorder="1" applyAlignment="1">
      <alignment vertical="top"/>
    </xf>
    <xf numFmtId="0" fontId="9" fillId="2" borderId="9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/>
    </xf>
    <xf numFmtId="0" fontId="9" fillId="2" borderId="11" xfId="8" applyFont="1" applyFill="1" applyBorder="1" applyAlignment="1">
      <alignment horizontal="center" vertical="center"/>
    </xf>
    <xf numFmtId="0" fontId="9" fillId="2" borderId="10" xfId="8" applyFont="1" applyFill="1" applyBorder="1" applyAlignment="1">
      <alignment horizontal="center" vertical="center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9" fillId="2" borderId="11" xfId="8" applyFont="1" applyFill="1" applyBorder="1" applyAlignment="1">
      <alignment horizontal="center" vertical="center" wrapText="1"/>
    </xf>
    <xf numFmtId="0" fontId="8" fillId="0" borderId="0" xfId="8" applyFont="1" applyAlignment="1">
      <alignment horizontal="left" vertical="top" wrapText="1" indent="1"/>
    </xf>
    <xf numFmtId="0" fontId="9" fillId="0" borderId="3" xfId="8" applyFont="1" applyBorder="1" applyAlignment="1">
      <alignment horizontal="left" vertical="top" wrapText="1"/>
    </xf>
    <xf numFmtId="4" fontId="4" fillId="0" borderId="10" xfId="25" applyNumberFormat="1" applyFont="1" applyBorder="1" applyAlignment="1" applyProtection="1">
      <alignment vertical="top"/>
      <protection locked="0"/>
    </xf>
    <xf numFmtId="4" fontId="4" fillId="0" borderId="9" xfId="25" applyNumberFormat="1" applyFont="1" applyBorder="1" applyAlignment="1" applyProtection="1">
      <alignment vertical="top"/>
      <protection locked="0"/>
    </xf>
    <xf numFmtId="4" fontId="4" fillId="0" borderId="11" xfId="25" applyNumberFormat="1" applyFont="1" applyBorder="1" applyAlignment="1" applyProtection="1">
      <alignment vertical="top"/>
      <protection locked="0"/>
    </xf>
    <xf numFmtId="4" fontId="8" fillId="0" borderId="4" xfId="25" applyNumberFormat="1" applyFont="1" applyBorder="1" applyAlignment="1" applyProtection="1">
      <alignment vertical="top"/>
      <protection locked="0"/>
    </xf>
    <xf numFmtId="4" fontId="8" fillId="0" borderId="11" xfId="25" applyNumberFormat="1" applyFont="1" applyBorder="1" applyAlignment="1" applyProtection="1">
      <alignment vertical="top"/>
      <protection locked="0"/>
    </xf>
    <xf numFmtId="4" fontId="9" fillId="0" borderId="9" xfId="25" applyNumberFormat="1" applyFont="1" applyBorder="1" applyAlignment="1" applyProtection="1">
      <alignment vertical="top"/>
      <protection locked="0"/>
    </xf>
    <xf numFmtId="4" fontId="9" fillId="0" borderId="11" xfId="25" applyNumberFormat="1" applyFont="1" applyBorder="1" applyAlignment="1" applyProtection="1">
      <alignment vertical="top"/>
      <protection locked="0"/>
    </xf>
    <xf numFmtId="0" fontId="7" fillId="2" borderId="2" xfId="8" applyFont="1" applyFill="1" applyBorder="1" applyAlignment="1" applyProtection="1">
      <alignment horizontal="center" vertical="top" wrapText="1"/>
      <protection locked="0"/>
    </xf>
    <xf numFmtId="0" fontId="7" fillId="2" borderId="8" xfId="8" applyFont="1" applyFill="1" applyBorder="1" applyAlignment="1" applyProtection="1">
      <alignment horizontal="center" vertical="top"/>
      <protection locked="0"/>
    </xf>
    <xf numFmtId="0" fontId="7" fillId="2" borderId="1" xfId="8" applyFont="1" applyFill="1" applyBorder="1" applyAlignment="1" applyProtection="1">
      <alignment horizontal="center" vertical="top"/>
      <protection locked="0"/>
    </xf>
    <xf numFmtId="0" fontId="9" fillId="2" borderId="9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 applyProtection="1">
      <alignment horizontal="center" vertical="center"/>
      <protection locked="0"/>
    </xf>
    <xf numFmtId="0" fontId="9" fillId="2" borderId="6" xfId="8" applyFont="1" applyFill="1" applyBorder="1" applyAlignment="1" applyProtection="1">
      <alignment horizontal="center" vertical="center"/>
      <protection locked="0"/>
    </xf>
    <xf numFmtId="0" fontId="9" fillId="2" borderId="7" xfId="8" applyFont="1" applyFill="1" applyBorder="1" applyAlignment="1" applyProtection="1">
      <alignment horizontal="center" vertical="center"/>
      <protection locked="0"/>
    </xf>
  </cellXfs>
  <cellStyles count="33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23" xr:uid="{00000000-0005-0000-0000-000005000000}"/>
    <cellStyle name="Millares 2 5" xfId="28" xr:uid="{00000000-0005-0000-0000-000006000000}"/>
    <cellStyle name="Millares 2 6" xfId="18" xr:uid="{00000000-0005-0000-0000-000007000000}"/>
    <cellStyle name="Millares 3" xfId="6" xr:uid="{00000000-0005-0000-0000-000008000000}"/>
    <cellStyle name="Millares 3 2" xfId="24" xr:uid="{00000000-0005-0000-0000-000009000000}"/>
    <cellStyle name="Millares 3 3" xfId="29" xr:uid="{00000000-0005-0000-0000-00000A000000}"/>
    <cellStyle name="Millares 3 4" xfId="19" xr:uid="{00000000-0005-0000-0000-00000B000000}"/>
    <cellStyle name="Moneda 2" xfId="7" xr:uid="{00000000-0005-0000-0000-00000C000000}"/>
    <cellStyle name="Normal" xfId="0" builtinId="0"/>
    <cellStyle name="Normal 2" xfId="8" xr:uid="{00000000-0005-0000-0000-00000E000000}"/>
    <cellStyle name="Normal 2 2" xfId="9" xr:uid="{00000000-0005-0000-0000-00000F000000}"/>
    <cellStyle name="Normal 2 3" xfId="25" xr:uid="{00000000-0005-0000-0000-000010000000}"/>
    <cellStyle name="Normal 2 4" xfId="30" xr:uid="{00000000-0005-0000-0000-000011000000}"/>
    <cellStyle name="Normal 2 5" xfId="20" xr:uid="{00000000-0005-0000-0000-000012000000}"/>
    <cellStyle name="Normal 3" xfId="10" xr:uid="{00000000-0005-0000-0000-000013000000}"/>
    <cellStyle name="Normal 4" xfId="11" xr:uid="{00000000-0005-0000-0000-000014000000}"/>
    <cellStyle name="Normal 4 2" xfId="12" xr:uid="{00000000-0005-0000-0000-000015000000}"/>
    <cellStyle name="Normal 5" xfId="13" xr:uid="{00000000-0005-0000-0000-000016000000}"/>
    <cellStyle name="Normal 5 2" xfId="14" xr:uid="{00000000-0005-0000-0000-000017000000}"/>
    <cellStyle name="Normal 6" xfId="15" xr:uid="{00000000-0005-0000-0000-000018000000}"/>
    <cellStyle name="Normal 6 2" xfId="16" xr:uid="{00000000-0005-0000-0000-000019000000}"/>
    <cellStyle name="Normal 6 2 2" xfId="27" xr:uid="{00000000-0005-0000-0000-00001A000000}"/>
    <cellStyle name="Normal 6 2 3" xfId="32" xr:uid="{00000000-0005-0000-0000-00001B000000}"/>
    <cellStyle name="Normal 6 2 4" xfId="22" xr:uid="{00000000-0005-0000-0000-00001C000000}"/>
    <cellStyle name="Normal 6 3" xfId="26" xr:uid="{00000000-0005-0000-0000-00001D000000}"/>
    <cellStyle name="Normal 6 4" xfId="31" xr:uid="{00000000-0005-0000-0000-00001E000000}"/>
    <cellStyle name="Normal 6 5" xfId="21" xr:uid="{00000000-0005-0000-0000-00001F000000}"/>
    <cellStyle name="Porcentual 2" xfId="17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50</xdr:row>
      <xdr:rowOff>0</xdr:rowOff>
    </xdr:from>
    <xdr:to>
      <xdr:col>6</xdr:col>
      <xdr:colOff>480873</xdr:colOff>
      <xdr:row>64</xdr:row>
      <xdr:rowOff>15011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36F8A0-B3E7-4FD1-8263-7077D3CA0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488680"/>
          <a:ext cx="8733333" cy="1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6"/>
  <sheetViews>
    <sheetView showGridLines="0" tabSelected="1" zoomScaleNormal="100" workbookViewId="0">
      <selection activeCell="G40" sqref="G40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7" ht="33.6" customHeight="1" x14ac:dyDescent="0.2">
      <c r="A1" s="42" t="s">
        <v>37</v>
      </c>
      <c r="B1" s="43"/>
      <c r="C1" s="43"/>
      <c r="D1" s="43"/>
      <c r="E1" s="43"/>
      <c r="F1" s="43"/>
      <c r="G1" s="44"/>
    </row>
    <row r="2" spans="1:7" s="3" customFormat="1" x14ac:dyDescent="0.2">
      <c r="A2" s="27"/>
      <c r="B2" s="47" t="s">
        <v>0</v>
      </c>
      <c r="C2" s="48"/>
      <c r="D2" s="48"/>
      <c r="E2" s="48"/>
      <c r="F2" s="49"/>
      <c r="G2" s="45" t="s">
        <v>7</v>
      </c>
    </row>
    <row r="3" spans="1:7" s="1" customFormat="1" ht="24.9" customHeight="1" x14ac:dyDescent="0.2">
      <c r="A3" s="28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46"/>
    </row>
    <row r="4" spans="1:7" s="1" customFormat="1" x14ac:dyDescent="0.2">
      <c r="A4" s="29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0" t="s">
        <v>14</v>
      </c>
      <c r="B5" s="36">
        <v>4404672.59</v>
      </c>
      <c r="C5" s="36">
        <v>468360.07</v>
      </c>
      <c r="D5" s="36">
        <v>4873032.66</v>
      </c>
      <c r="E5" s="36">
        <v>4687824.1100000003</v>
      </c>
      <c r="F5" s="36">
        <v>4687824.1100000003</v>
      </c>
      <c r="G5" s="36">
        <v>283151.52</v>
      </c>
    </row>
    <row r="6" spans="1:7" x14ac:dyDescent="0.2">
      <c r="A6" s="31" t="s">
        <v>15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</row>
    <row r="7" spans="1:7" x14ac:dyDescent="0.2">
      <c r="A7" s="30" t="s">
        <v>16</v>
      </c>
      <c r="B7" s="37">
        <v>7858.62</v>
      </c>
      <c r="C7" s="37">
        <v>0</v>
      </c>
      <c r="D7" s="37">
        <v>7858.62</v>
      </c>
      <c r="E7" s="37">
        <v>11000</v>
      </c>
      <c r="F7" s="37">
        <v>11000</v>
      </c>
      <c r="G7" s="37">
        <v>3141.38</v>
      </c>
    </row>
    <row r="8" spans="1:7" x14ac:dyDescent="0.2">
      <c r="A8" s="30" t="s">
        <v>17</v>
      </c>
      <c r="B8" s="37">
        <v>2001229.64</v>
      </c>
      <c r="C8" s="37">
        <v>476602.87</v>
      </c>
      <c r="D8" s="37">
        <v>2477832.5099999998</v>
      </c>
      <c r="E8" s="37">
        <v>2445081.13</v>
      </c>
      <c r="F8" s="37">
        <v>2445080.59</v>
      </c>
      <c r="G8" s="37">
        <v>443850.95</v>
      </c>
    </row>
    <row r="9" spans="1:7" x14ac:dyDescent="0.2">
      <c r="A9" s="30" t="s">
        <v>18</v>
      </c>
      <c r="B9" s="37">
        <v>3194178.47</v>
      </c>
      <c r="C9" s="37">
        <v>1564578.02</v>
      </c>
      <c r="D9" s="37">
        <v>4758756.49</v>
      </c>
      <c r="E9" s="37">
        <v>5591852.7199999997</v>
      </c>
      <c r="F9" s="37">
        <v>5591852.7199999997</v>
      </c>
      <c r="G9" s="37">
        <v>2397674.25</v>
      </c>
    </row>
    <row r="10" spans="1:7" x14ac:dyDescent="0.2">
      <c r="A10" s="31" t="s">
        <v>19</v>
      </c>
      <c r="B10" s="37">
        <v>202285.41</v>
      </c>
      <c r="C10" s="37">
        <v>447360</v>
      </c>
      <c r="D10" s="37">
        <v>649645.41</v>
      </c>
      <c r="E10" s="37">
        <v>1090763.77</v>
      </c>
      <c r="F10" s="37">
        <v>1090763.73</v>
      </c>
      <c r="G10" s="37">
        <v>888478.32</v>
      </c>
    </row>
    <row r="11" spans="1:7" ht="20.399999999999999" x14ac:dyDescent="0.2">
      <c r="A11" s="30" t="s">
        <v>20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</row>
    <row r="12" spans="1:7" ht="20.399999999999999" x14ac:dyDescent="0.2">
      <c r="A12" s="30" t="s">
        <v>21</v>
      </c>
      <c r="B12" s="37">
        <v>85404057.049999997</v>
      </c>
      <c r="C12" s="37">
        <v>59758444.590000004</v>
      </c>
      <c r="D12" s="37">
        <v>145162501.63999999</v>
      </c>
      <c r="E12" s="37">
        <v>125395381.23</v>
      </c>
      <c r="F12" s="37">
        <v>125395381.23</v>
      </c>
      <c r="G12" s="37">
        <v>39991324.18</v>
      </c>
    </row>
    <row r="13" spans="1:7" ht="20.399999999999999" x14ac:dyDescent="0.2">
      <c r="A13" s="30" t="s">
        <v>22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</row>
    <row r="14" spans="1:7" x14ac:dyDescent="0.2">
      <c r="A14" s="30" t="s">
        <v>23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</row>
    <row r="15" spans="1:7" x14ac:dyDescent="0.2">
      <c r="B15" s="35"/>
      <c r="C15" s="35"/>
      <c r="D15" s="35"/>
      <c r="E15" s="35"/>
      <c r="F15" s="35"/>
      <c r="G15" s="35"/>
    </row>
    <row r="16" spans="1:7" x14ac:dyDescent="0.2">
      <c r="A16" s="9" t="s">
        <v>24</v>
      </c>
      <c r="B16" s="38">
        <f t="shared" ref="B16:G16" si="0">SUM(B5:B15)</f>
        <v>95214281.780000001</v>
      </c>
      <c r="C16" s="38">
        <f t="shared" si="0"/>
        <v>62715345.550000004</v>
      </c>
      <c r="D16" s="38">
        <f t="shared" si="0"/>
        <v>157929627.32999998</v>
      </c>
      <c r="E16" s="38">
        <f t="shared" si="0"/>
        <v>139221902.96000001</v>
      </c>
      <c r="F16" s="38">
        <f t="shared" si="0"/>
        <v>139221902.38</v>
      </c>
      <c r="G16" s="38">
        <f t="shared" si="0"/>
        <v>44007620.600000001</v>
      </c>
    </row>
    <row r="17" spans="1:7" x14ac:dyDescent="0.2">
      <c r="A17" s="15"/>
      <c r="B17" s="16"/>
      <c r="C17" s="16"/>
      <c r="D17" s="19"/>
      <c r="E17" s="17" t="s">
        <v>25</v>
      </c>
      <c r="F17" s="20"/>
      <c r="G17" s="14">
        <v>44007620.599999994</v>
      </c>
    </row>
    <row r="18" spans="1:7" ht="10.5" customHeight="1" x14ac:dyDescent="0.2">
      <c r="A18" s="25"/>
      <c r="B18" s="47" t="s">
        <v>0</v>
      </c>
      <c r="C18" s="48"/>
      <c r="D18" s="48"/>
      <c r="E18" s="48"/>
      <c r="F18" s="49"/>
      <c r="G18" s="45" t="s">
        <v>7</v>
      </c>
    </row>
    <row r="19" spans="1:7" ht="20.399999999999999" x14ac:dyDescent="0.2">
      <c r="A19" s="32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46"/>
    </row>
    <row r="20" spans="1:7" x14ac:dyDescent="0.2">
      <c r="A20" s="26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3" t="s">
        <v>27</v>
      </c>
      <c r="B21" s="40">
        <f t="shared" ref="B21:G21" si="1">SUM(B22:B29)</f>
        <v>95214281.780000001</v>
      </c>
      <c r="C21" s="40">
        <f t="shared" si="1"/>
        <v>62715345.550000004</v>
      </c>
      <c r="D21" s="40">
        <f t="shared" si="1"/>
        <v>157929627.32999998</v>
      </c>
      <c r="E21" s="40">
        <f t="shared" si="1"/>
        <v>139221902.96000001</v>
      </c>
      <c r="F21" s="40">
        <f t="shared" si="1"/>
        <v>139221902.38</v>
      </c>
      <c r="G21" s="40">
        <f t="shared" si="1"/>
        <v>44007620.600000001</v>
      </c>
    </row>
    <row r="22" spans="1:7" x14ac:dyDescent="0.2">
      <c r="A22" s="33" t="s">
        <v>14</v>
      </c>
      <c r="B22" s="39">
        <v>4404672.59</v>
      </c>
      <c r="C22" s="39">
        <v>468360.07</v>
      </c>
      <c r="D22" s="39">
        <v>4873032.66</v>
      </c>
      <c r="E22" s="39">
        <v>4687824.1100000003</v>
      </c>
      <c r="F22" s="39">
        <v>4687824.1100000003</v>
      </c>
      <c r="G22" s="39">
        <v>283151.52</v>
      </c>
    </row>
    <row r="23" spans="1:7" x14ac:dyDescent="0.2">
      <c r="A23" s="33" t="s">
        <v>15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</row>
    <row r="24" spans="1:7" x14ac:dyDescent="0.2">
      <c r="A24" s="33" t="s">
        <v>16</v>
      </c>
      <c r="B24" s="39">
        <v>7858.62</v>
      </c>
      <c r="C24" s="39">
        <v>0</v>
      </c>
      <c r="D24" s="39">
        <v>7858.62</v>
      </c>
      <c r="E24" s="39">
        <v>11000</v>
      </c>
      <c r="F24" s="39">
        <v>11000</v>
      </c>
      <c r="G24" s="39">
        <v>3141.38</v>
      </c>
    </row>
    <row r="25" spans="1:7" x14ac:dyDescent="0.2">
      <c r="A25" s="33" t="s">
        <v>17</v>
      </c>
      <c r="B25" s="39">
        <v>2001229.64</v>
      </c>
      <c r="C25" s="39">
        <v>476602.87</v>
      </c>
      <c r="D25" s="39">
        <v>2477832.5099999998</v>
      </c>
      <c r="E25" s="39">
        <v>2445081.13</v>
      </c>
      <c r="F25" s="39">
        <v>2445080.59</v>
      </c>
      <c r="G25" s="39">
        <v>443850.95</v>
      </c>
    </row>
    <row r="26" spans="1:7" ht="11.4" x14ac:dyDescent="0.2">
      <c r="A26" s="33" t="s">
        <v>28</v>
      </c>
      <c r="B26" s="39">
        <v>3194178.47</v>
      </c>
      <c r="C26" s="39">
        <v>1564578.02</v>
      </c>
      <c r="D26" s="39">
        <v>4758756.49</v>
      </c>
      <c r="E26" s="39">
        <v>5591852.7199999997</v>
      </c>
      <c r="F26" s="39">
        <v>5591852.7199999997</v>
      </c>
      <c r="G26" s="39">
        <v>2397674.25</v>
      </c>
    </row>
    <row r="27" spans="1:7" ht="11.4" x14ac:dyDescent="0.2">
      <c r="A27" s="33" t="s">
        <v>29</v>
      </c>
      <c r="B27" s="39">
        <v>202285.41</v>
      </c>
      <c r="C27" s="39">
        <v>447360</v>
      </c>
      <c r="D27" s="39">
        <v>649645.41</v>
      </c>
      <c r="E27" s="39">
        <v>1090763.77</v>
      </c>
      <c r="F27" s="39">
        <v>1090763.73</v>
      </c>
      <c r="G27" s="39">
        <v>888478.32</v>
      </c>
    </row>
    <row r="28" spans="1:7" ht="20.399999999999999" x14ac:dyDescent="0.2">
      <c r="A28" s="33" t="s">
        <v>30</v>
      </c>
      <c r="B28" s="39">
        <v>85404057.049999997</v>
      </c>
      <c r="C28" s="39">
        <v>59758444.590000004</v>
      </c>
      <c r="D28" s="39">
        <v>145162501.63999999</v>
      </c>
      <c r="E28" s="39">
        <v>125395381.23</v>
      </c>
      <c r="F28" s="39">
        <v>125395381.23</v>
      </c>
      <c r="G28" s="39">
        <v>39991324.18</v>
      </c>
    </row>
    <row r="29" spans="1:7" ht="20.399999999999999" x14ac:dyDescent="0.2">
      <c r="A29" s="33" t="s">
        <v>22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</row>
    <row r="30" spans="1:7" x14ac:dyDescent="0.2">
      <c r="A30" s="33"/>
      <c r="B30" s="39"/>
      <c r="C30" s="39"/>
      <c r="D30" s="39"/>
      <c r="E30" s="39"/>
      <c r="F30" s="39"/>
      <c r="G30" s="39"/>
    </row>
    <row r="31" spans="1:7" ht="30.6" x14ac:dyDescent="0.2">
      <c r="A31" s="34" t="s">
        <v>36</v>
      </c>
      <c r="B31" s="41">
        <f t="shared" ref="B31:G31" si="2">SUM(B32:B35)</f>
        <v>0</v>
      </c>
      <c r="C31" s="41">
        <f t="shared" si="2"/>
        <v>0</v>
      </c>
      <c r="D31" s="41">
        <f t="shared" si="2"/>
        <v>0</v>
      </c>
      <c r="E31" s="41">
        <f t="shared" si="2"/>
        <v>0</v>
      </c>
      <c r="F31" s="41">
        <f t="shared" si="2"/>
        <v>0</v>
      </c>
      <c r="G31" s="41">
        <f t="shared" si="2"/>
        <v>0</v>
      </c>
    </row>
    <row r="32" spans="1:7" x14ac:dyDescent="0.2">
      <c r="A32" s="33" t="s">
        <v>15</v>
      </c>
      <c r="B32" s="39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</row>
    <row r="33" spans="1:7" ht="11.4" x14ac:dyDescent="0.2">
      <c r="A33" s="33" t="s">
        <v>31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</row>
    <row r="34" spans="1:7" ht="21.6" x14ac:dyDescent="0.2">
      <c r="A34" s="33" t="s">
        <v>32</v>
      </c>
      <c r="B34" s="39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</row>
    <row r="35" spans="1:7" ht="20.399999999999999" x14ac:dyDescent="0.2">
      <c r="A35" s="33" t="s">
        <v>22</v>
      </c>
      <c r="B35" s="39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</row>
    <row r="36" spans="1:7" x14ac:dyDescent="0.2">
      <c r="A36" s="10"/>
      <c r="B36" s="12"/>
      <c r="C36" s="12"/>
      <c r="D36" s="12"/>
      <c r="E36" s="12"/>
      <c r="F36" s="12"/>
      <c r="G36" s="12"/>
    </row>
    <row r="37" spans="1:7" x14ac:dyDescent="0.2">
      <c r="A37" s="24" t="s">
        <v>33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</row>
    <row r="38" spans="1:7" x14ac:dyDescent="0.2">
      <c r="A38" s="33" t="s">
        <v>23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</row>
    <row r="39" spans="1:7" x14ac:dyDescent="0.2">
      <c r="A39" s="33"/>
      <c r="B39" s="13"/>
      <c r="C39" s="13"/>
      <c r="D39" s="13"/>
      <c r="E39" s="13"/>
      <c r="F39" s="13"/>
      <c r="G39" s="13"/>
    </row>
    <row r="40" spans="1:7" x14ac:dyDescent="0.2">
      <c r="A40" s="11" t="s">
        <v>24</v>
      </c>
      <c r="B40" s="38">
        <v>95214281.780000001</v>
      </c>
      <c r="C40" s="38">
        <v>62715345.550000004</v>
      </c>
      <c r="D40" s="38">
        <f>SUM(D22:D29)+SUM(D32:D35)+D38</f>
        <v>157929627.32999998</v>
      </c>
      <c r="E40" s="38">
        <v>139221902.96000001</v>
      </c>
      <c r="F40" s="38">
        <v>139221902.38</v>
      </c>
      <c r="G40" s="38">
        <f>G21+G31</f>
        <v>44007620.600000001</v>
      </c>
    </row>
    <row r="41" spans="1:7" x14ac:dyDescent="0.2">
      <c r="A41" s="15"/>
      <c r="B41" s="16"/>
      <c r="C41" s="16"/>
      <c r="D41" s="16"/>
      <c r="E41" s="17" t="s">
        <v>25</v>
      </c>
      <c r="F41" s="18"/>
      <c r="G41" s="14">
        <v>44007620.599999994</v>
      </c>
    </row>
    <row r="43" spans="1:7" ht="21.6" x14ac:dyDescent="0.2">
      <c r="A43" s="21" t="s">
        <v>34</v>
      </c>
    </row>
    <row r="44" spans="1:7" ht="11.4" x14ac:dyDescent="0.2">
      <c r="A44" s="22" t="s">
        <v>35</v>
      </c>
    </row>
    <row r="45" spans="1:7" ht="11.4" x14ac:dyDescent="0.2">
      <c r="A45" s="22" t="s">
        <v>38</v>
      </c>
    </row>
    <row r="46" spans="1:7" x14ac:dyDescent="0.2">
      <c r="A46" s="2" t="s">
        <v>39</v>
      </c>
    </row>
  </sheetData>
  <sheetProtection formatCells="0" formatColumns="0" formatRows="0" insertRows="0" autoFilter="0"/>
  <mergeCells count="5"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scale="66" fitToHeight="0" orientation="portrait" r:id="rId1"/>
  <ignoredErrors>
    <ignoredError sqref="B20:F20 B4:F4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7E28C01-6C13-4324-A9C5-5EB17A7F4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revision/>
  <cp:lastPrinted>2024-02-21T19:31:18Z</cp:lastPrinted>
  <dcterms:created xsi:type="dcterms:W3CDTF">2012-12-11T20:48:19Z</dcterms:created>
  <dcterms:modified xsi:type="dcterms:W3CDTF">2024-02-21T19:31:22Z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