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4A2B8DAA-67AC-4E31-87D5-56800C504C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C9" i="1"/>
  <c r="F7" i="1"/>
  <c r="F6" i="1"/>
  <c r="F5" i="1"/>
  <c r="B4" i="1"/>
  <c r="F4" i="1" s="1"/>
  <c r="F27" i="1" l="1"/>
  <c r="F9" i="1"/>
  <c r="F16" i="1"/>
  <c r="F34" i="1"/>
  <c r="F38" i="1" l="1"/>
  <c r="F20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<sst xmlns="http://schemas.openxmlformats.org/spreadsheetml/2006/main" count="36" uniqueCount="26">
  <si>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</si>
  <si>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</si>
  <si>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</si>
  <si>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</si>
  <si>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</si>
  <si>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</si>
  <si>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</si>
  <si>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</si>
  <si>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</si>
  <si>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</si>
  <si>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</si>
  <si>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</si>
  <si>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</si>
  <si>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</si>
  <si>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</si>
  <si>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</si>
  <si>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</si>
  <si>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2021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</si>
  <si>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</si>
  <si>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</si>
  <si>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</si>
  <si>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</si>
  <si>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</si>
  <si>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</si>
  <si>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</si>
  <si>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CORONEO, GTO.
ESTADO DE VARIACION EN LA HACIENDA PÚBLICA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</si>
</sst>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39</xdr:row>
      <xdr:rowOff>0</xdr:rowOff>
    </xdr:from>
    <xdr:to>
      <xdr:col>6</xdr:col>
      <xdr:colOff>7620</xdr:colOff>
      <xdr:row>52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C891FA-F893-4A1D-B983-FE4C0CCF3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74180"/>
          <a:ext cx="8519159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K44" sqref="K44"/>
    </sheetView>
  </sheetViews>
  <sheetFormatPr baseColWidth="10" defaultColWidth="12" defaultRowHeight="10.199999999999999" x14ac:dyDescent="0.2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14523217.74</v>
      </c>
      <c r="C4" s="9"/>
      <c r="D4" s="9"/>
      <c r="E4" s="9"/>
      <c r="F4" s="11">
        <f>SUM(B4:E4)</f>
        <v>14523217.74</v>
      </c>
    </row>
    <row r="5" spans="1:6" ht="11.25" customHeight="1" x14ac:dyDescent="0.2">
      <c r="A5" s="12" t="s">
        <v>0</v>
      </c>
      <c r="B5" s="13">
        <v>420489.44</v>
      </c>
      <c r="C5" s="9"/>
      <c r="D5" s="9"/>
      <c r="E5" s="9"/>
      <c r="F5" s="11">
        <f>SUM(B5:E5)</f>
        <v>420489.44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14102728.300000001</v>
      </c>
      <c r="C7" s="9"/>
      <c r="D7" s="9"/>
      <c r="E7" s="9"/>
      <c r="F7" s="11">
        <f t="shared" si="0"/>
        <v>14102728.300000001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111429268.16000001</v>
      </c>
      <c r="D9" s="11">
        <f>SUM(D10:D14)</f>
        <v>52210391.990000002</v>
      </c>
      <c r="E9" s="9"/>
      <c r="F9" s="11">
        <f t="shared" si="0"/>
        <v>163639660.15000001</v>
      </c>
    </row>
    <row r="10" spans="1:6" ht="11.25" customHeight="1" x14ac:dyDescent="0.2">
      <c r="A10" s="12" t="s">
        <v>7</v>
      </c>
      <c r="B10" s="9"/>
      <c r="C10" s="13">
        <v>0</v>
      </c>
      <c r="D10" s="13">
        <v>52210391.990000002</v>
      </c>
      <c r="E10" s="9"/>
      <c r="F10" s="11">
        <f t="shared" si="0"/>
        <v>52210391.990000002</v>
      </c>
    </row>
    <row r="11" spans="1:6" ht="11.25" customHeight="1" x14ac:dyDescent="0.2">
      <c r="A11" s="12" t="s">
        <v>8</v>
      </c>
      <c r="B11" s="9"/>
      <c r="C11" s="13">
        <v>112533296.90000001</v>
      </c>
      <c r="D11" s="13">
        <v>0</v>
      </c>
      <c r="E11" s="9"/>
      <c r="F11" s="11">
        <f t="shared" si="0"/>
        <v>112533296.90000001</v>
      </c>
    </row>
    <row r="12" spans="1:6" ht="11.25" customHeight="1" x14ac:dyDescent="0.2">
      <c r="A12" s="12" t="s">
        <v>16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-1104028.74</v>
      </c>
      <c r="D14" s="9"/>
      <c r="E14" s="9"/>
      <c r="F14" s="11">
        <f t="shared" si="0"/>
        <v>-1104028.74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0.399999999999999" x14ac:dyDescent="0.2">
      <c r="A16" s="10" t="s">
        <v>20</v>
      </c>
      <c r="B16" s="9"/>
      <c r="C16" s="11">
        <f>SUM(C17:C18)</f>
        <v>4539626</v>
      </c>
      <c r="D16" s="9"/>
      <c r="E16" s="11">
        <f>SUM(E17:E18)</f>
        <v>0</v>
      </c>
      <c r="F16" s="11">
        <f t="shared" si="0"/>
        <v>4539626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>
        <v>4539626</v>
      </c>
      <c r="D18" s="9"/>
      <c r="E18" s="13">
        <v>0</v>
      </c>
      <c r="F18" s="11">
        <f t="shared" si="0"/>
        <v>4539626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17</v>
      </c>
      <c r="B20" s="11"/>
      <c r="C20" s="11"/>
      <c r="D20" s="11"/>
      <c r="E20" s="11"/>
      <c r="F20" s="11">
        <f>F16+F9+F4</f>
        <v>182702503.89000002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21</v>
      </c>
      <c r="B22" s="11">
        <f>SUM(B23:B25)</f>
        <v>-1860847.72</v>
      </c>
      <c r="C22" s="9"/>
      <c r="D22" s="9"/>
      <c r="E22" s="9"/>
      <c r="F22" s="11">
        <f t="shared" si="0"/>
        <v>-1860847.72</v>
      </c>
    </row>
    <row r="23" spans="1:6" ht="11.25" customHeight="1" x14ac:dyDescent="0.2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-1860847.72</v>
      </c>
      <c r="C25" s="9"/>
      <c r="D25" s="9"/>
      <c r="E25" s="9"/>
      <c r="F25" s="11">
        <f t="shared" si="0"/>
        <v>-1860847.72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0.399999999999999" x14ac:dyDescent="0.2">
      <c r="A27" s="10" t="s">
        <v>22</v>
      </c>
      <c r="B27" s="9"/>
      <c r="C27" s="11">
        <f>SUM(C28:C32)</f>
        <v>164743688.88999999</v>
      </c>
      <c r="D27" s="11">
        <f>SUM(D28:D32)</f>
        <v>33458569.41</v>
      </c>
      <c r="E27" s="9"/>
      <c r="F27" s="11">
        <f t="shared" si="0"/>
        <v>198202258.29999998</v>
      </c>
    </row>
    <row r="28" spans="1:6" ht="11.25" customHeight="1" x14ac:dyDescent="0.2">
      <c r="A28" s="12" t="s">
        <v>7</v>
      </c>
      <c r="B28" s="9"/>
      <c r="C28" s="9"/>
      <c r="D28" s="13">
        <v>32524302.309999999</v>
      </c>
      <c r="E28" s="9"/>
      <c r="F28" s="11">
        <f t="shared" si="0"/>
        <v>32524302.309999999</v>
      </c>
    </row>
    <row r="29" spans="1:6" ht="11.25" customHeight="1" x14ac:dyDescent="0.2">
      <c r="A29" s="12" t="s">
        <v>8</v>
      </c>
      <c r="B29" s="9"/>
      <c r="C29" s="13">
        <v>164743688.88999999</v>
      </c>
      <c r="D29" s="16">
        <v>0</v>
      </c>
      <c r="E29" s="9"/>
      <c r="F29" s="11">
        <f t="shared" si="0"/>
        <v>164743688.88999999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934267.1</v>
      </c>
      <c r="E32" s="9"/>
      <c r="F32" s="11">
        <f t="shared" si="0"/>
        <v>934267.1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0.399999999999999" x14ac:dyDescent="0.2">
      <c r="A34" s="10" t="s">
        <v>23</v>
      </c>
      <c r="B34" s="9"/>
      <c r="C34" s="19">
        <f>C35+C36</f>
        <v>0</v>
      </c>
      <c r="D34" s="9"/>
      <c r="E34" s="19">
        <f>E35+E36</f>
        <v>0</v>
      </c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13">
        <v>0</v>
      </c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7"/>
      <c r="C38" s="17"/>
      <c r="D38" s="17"/>
      <c r="E38" s="17"/>
      <c r="F38" s="11">
        <f>+F27+F34</f>
        <v>198202258.29999998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15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2023-01-26T00:31:46Z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