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ropbox\COMPARTIDOS\RFC\JUMAPASC\INFORMACION TRIMESTRAL\012026\"/>
    </mc:Choice>
  </mc:AlternateContent>
  <bookViews>
    <workbookView xWindow="1560" yWindow="1560" windowWidth="15375" windowHeight="7785"/>
  </bookViews>
  <sheets>
    <sheet name="EFE" sheetId="2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9" i="2" l="1"/>
  <c r="C48" i="2" s="1"/>
  <c r="C55" i="2"/>
  <c r="C54" i="2" s="1"/>
  <c r="C41" i="2"/>
  <c r="C36" i="2"/>
  <c r="C45" i="2" s="1"/>
  <c r="C16" i="2"/>
  <c r="B16" i="2"/>
  <c r="C4" i="2"/>
  <c r="B4" i="2"/>
  <c r="B55" i="2"/>
  <c r="B54" i="2" s="1"/>
  <c r="B48" i="2"/>
  <c r="B49" i="2"/>
  <c r="C59" i="2" l="1"/>
  <c r="C33" i="2"/>
  <c r="C61" i="2"/>
  <c r="C65" i="2" s="1"/>
  <c r="B59" i="2"/>
  <c r="B41" i="2"/>
  <c r="B36" i="2"/>
  <c r="B33" i="2"/>
  <c r="B45" i="2" l="1"/>
  <c r="B61" i="2" s="1"/>
  <c r="B65" i="2" s="1"/>
</calcChain>
</file>

<file path=xl/sharedStrings.xml><?xml version="1.0" encoding="utf-8"?>
<sst xmlns="http://schemas.openxmlformats.org/spreadsheetml/2006/main" count="60" uniqueCount="52">
  <si>
    <t>Concepto</t>
  </si>
  <si>
    <t>20XN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</si>
  <si>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</si>
  <si>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</si>
  <si>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</si>
  <si>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</si>
  <si>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</si>
  <si>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</si>
  <si>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</si>
  <si>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</si>
  <si>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</si>
  <si>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</si>
  <si>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</si>
  <si>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</si>
  <si>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</si>
  <si>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</si>
  <si>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</si>
  <si>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</si>
  <si>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</si>
  <si>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</si>
  <si>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</si>
  <si>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</si>
  <si>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</si>
  <si>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</si>
  <si>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</si>
  <si>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</si>
  <si>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</si>
  <si>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</si>
  <si>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</si>
  <si>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</si>
  <si>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</si>
  <si>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</si>
  <si>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</si>
  <si>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</si>
  <si>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</si>
  <si>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</si>
  <si>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</si>
  <si>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</si>
  <si>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</si>
  <si>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Bajo protesta de decir verdad declaramos que los Estados Financieros y sus notas, son razonablemente correctos y son responsabilidad del emisor.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</si>
  <si>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</si>
  <si>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</si>
  <si>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</si>
  <si>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</si>
  <si>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</si>
  <si>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</si>
  <si>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</si>
  <si>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</si>
  <si>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Transferencias al Resto del Sector Público</t>
  </si>
  <si>
    <t>Flujos de Efectivo de las Actividades de Inversión</t>
  </si>
  <si>
    <t>Flujos de Efectivo de las Actividades de Financiamiento</t>
  </si>
  <si>
    <t>JUNTA MUNICIPAL DE AGUA POTABLE DE CORONEO, GTO.
ESTADO DE FLUJOS DE EFECTIVO
 DEL 01 DE ENERO DEL 2026 AL 31 DE MARZO DEL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</si>
</sst>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sz val="10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164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7" fillId="0" borderId="0" xfId="8" applyFont="1" applyProtection="1">
      <protection locked="0"/>
    </xf>
    <xf numFmtId="0" fontId="6" fillId="2" borderId="1" xfId="8" applyFont="1" applyFill="1" applyBorder="1" applyAlignment="1">
      <alignment horizontal="center" vertical="center" wrapText="1"/>
    </xf>
    <xf numFmtId="0" fontId="6" fillId="2" borderId="4" xfId="8" applyFont="1" applyFill="1" applyBorder="1" applyAlignment="1">
      <alignment horizontal="center" vertical="center" wrapText="1"/>
    </xf>
    <xf numFmtId="0" fontId="6" fillId="0" borderId="4" xfId="8" applyFont="1" applyBorder="1" applyAlignment="1">
      <alignment horizontal="left" vertical="top" wrapText="1" indent="1"/>
    </xf>
    <xf numFmtId="0" fontId="7" fillId="0" borderId="4" xfId="8" applyFont="1" applyBorder="1" applyAlignment="1" applyProtection="1">
      <alignment horizontal="center" vertical="top" wrapText="1"/>
      <protection locked="0"/>
    </xf>
    <xf numFmtId="0" fontId="6" fillId="0" borderId="4" xfId="8" applyFont="1" applyBorder="1" applyAlignment="1">
      <alignment horizontal="left" vertical="top" wrapText="1" indent="2"/>
    </xf>
    <xf numFmtId="4" fontId="6" fillId="0" borderId="4" xfId="8" applyNumberFormat="1" applyFont="1" applyBorder="1" applyAlignment="1" applyProtection="1">
      <alignment vertical="top" wrapText="1"/>
      <protection locked="0"/>
    </xf>
    <xf numFmtId="0" fontId="7" fillId="0" borderId="4" xfId="8" applyFont="1" applyBorder="1" applyAlignment="1">
      <alignment horizontal="left" vertical="top" wrapText="1" indent="3"/>
    </xf>
    <xf numFmtId="4" fontId="7" fillId="0" borderId="4" xfId="8" applyNumberFormat="1" applyFont="1" applyBorder="1" applyAlignment="1" applyProtection="1">
      <alignment vertical="top" wrapText="1"/>
      <protection locked="0"/>
    </xf>
    <xf numFmtId="0" fontId="7" fillId="0" borderId="4" xfId="8" applyFont="1" applyBorder="1" applyAlignment="1">
      <alignment horizontal="left" vertical="top" wrapText="1"/>
    </xf>
    <xf numFmtId="0" fontId="6" fillId="0" borderId="4" xfId="8" applyFont="1" applyBorder="1" applyAlignment="1">
      <alignment vertical="top" wrapText="1"/>
    </xf>
    <xf numFmtId="4" fontId="6" fillId="0" borderId="0" xfId="8" applyNumberFormat="1" applyFont="1" applyAlignment="1" applyProtection="1">
      <alignment vertical="top" wrapText="1"/>
      <protection locked="0"/>
    </xf>
    <xf numFmtId="0" fontId="7" fillId="0" borderId="4" xfId="8" applyFont="1" applyBorder="1" applyAlignment="1">
      <alignment vertical="top" wrapText="1"/>
    </xf>
    <xf numFmtId="0" fontId="7" fillId="0" borderId="4" xfId="8" applyFont="1" applyBorder="1" applyAlignment="1">
      <alignment horizontal="center" vertical="top" wrapText="1"/>
    </xf>
    <xf numFmtId="0" fontId="7" fillId="0" borderId="4" xfId="8" applyFont="1" applyBorder="1" applyAlignment="1">
      <alignment horizontal="center" vertical="top"/>
    </xf>
    <xf numFmtId="0" fontId="8" fillId="0" borderId="0" xfId="8" applyFont="1" applyAlignment="1" applyProtection="1">
      <alignment horizontal="left" vertical="top" wrapText="1" indent="1"/>
      <protection locked="0"/>
    </xf>
    <xf numFmtId="0" fontId="9" fillId="0" borderId="0" xfId="0" applyFont="1" applyAlignment="1">
      <alignment horizontal="left" wrapText="1" indent="1"/>
    </xf>
    <xf numFmtId="0" fontId="6" fillId="2" borderId="1" xfId="8" applyFont="1" applyFill="1" applyBorder="1" applyAlignment="1" applyProtection="1">
      <alignment horizontal="center" vertical="center" wrapText="1"/>
      <protection locked="0"/>
    </xf>
    <xf numFmtId="0" fontId="6" fillId="2" borderId="2" xfId="8" applyFont="1" applyFill="1" applyBorder="1" applyAlignment="1" applyProtection="1">
      <alignment horizontal="center" vertical="center" wrapText="1"/>
      <protection locked="0"/>
    </xf>
    <xf numFmtId="0" fontId="6" fillId="2" borderId="3" xfId="8" applyFont="1" applyFill="1" applyBorder="1" applyAlignment="1" applyProtection="1">
      <alignment horizontal="center" vertical="center" wrapText="1"/>
      <protection locked="0"/>
    </xf>
  </cellXfs>
  <cellStyles count="28">
    <cellStyle name="Euro" xfId="1"/>
    <cellStyle name="Millares 2" xfId="2"/>
    <cellStyle name="Millares 2 2" xfId="3"/>
    <cellStyle name="Millares 2 3" xfId="4"/>
    <cellStyle name="Millares 2 4" xfId="16"/>
    <cellStyle name="Millares 2 5" xfId="22"/>
    <cellStyle name="Millares 3" xfId="5"/>
    <cellStyle name="Millares 3 2" xfId="17"/>
    <cellStyle name="Millares 3 3" xfId="23"/>
    <cellStyle name="Moneda 2" xfId="6"/>
    <cellStyle name="Normal" xfId="0" builtinId="0"/>
    <cellStyle name="Normal 2" xfId="7"/>
    <cellStyle name="Normal 2 2" xfId="8"/>
    <cellStyle name="Normal 2 3" xfId="18"/>
    <cellStyle name="Normal 2 4" xfId="24"/>
    <cellStyle name="Normal 3" xfId="9"/>
    <cellStyle name="Normal 3 2" xfId="19"/>
    <cellStyle name="Normal 3 3" xfId="25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1"/>
    <cellStyle name="Normal 6 2 3" xfId="27"/>
    <cellStyle name="Normal 6 3" xfId="20"/>
    <cellStyle name="Normal 6 4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8"/>
  <sheetViews>
    <sheetView tabSelected="1" zoomScaleNormal="100" workbookViewId="0">
      <selection activeCell="A9" sqref="A9"/>
    </sheetView>
  </sheetViews>
  <sheetFormatPr baseColWidth="10" defaultRowHeight="10.5" x14ac:dyDescent="0.15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15">
      <c r="A1" s="18" t="s">
        <v>51</v>
      </c>
      <c r="B1" s="19"/>
      <c r="C1" s="20"/>
    </row>
    <row r="2" spans="1:22" ht="15" customHeight="1" x14ac:dyDescent="0.15">
      <c r="A2" s="2" t="s">
        <v>0</v>
      </c>
      <c r="B2" s="3">
        <v>2026</v>
      </c>
      <c r="C2" s="3">
        <v>2025</v>
      </c>
      <c r="O2" s="1" t="s">
        <v>1</v>
      </c>
      <c r="V2" s="1" t="s">
        <v>2</v>
      </c>
    </row>
    <row r="3" spans="1:22" ht="11.25" customHeight="1" x14ac:dyDescent="0.15">
      <c r="A3" s="4" t="s">
        <v>40</v>
      </c>
      <c r="B3" s="5"/>
      <c r="C3" s="5"/>
    </row>
    <row r="4" spans="1:22" ht="11.25" customHeight="1" x14ac:dyDescent="0.15">
      <c r="A4" s="6" t="s">
        <v>3</v>
      </c>
      <c r="B4" s="7">
        <f>SUM(B5:B14)</f>
        <v>2082276.3</v>
      </c>
      <c r="C4" s="7">
        <f>SUM(C5:C14)</f>
        <v>4024167.93</v>
      </c>
    </row>
    <row r="5" spans="1:22" ht="11.25" customHeight="1" x14ac:dyDescent="0.15">
      <c r="A5" s="8" t="s">
        <v>4</v>
      </c>
      <c r="B5" s="9">
        <v>0</v>
      </c>
      <c r="C5" s="9">
        <v>0</v>
      </c>
    </row>
    <row r="6" spans="1:22" ht="11.25" customHeight="1" x14ac:dyDescent="0.15">
      <c r="A6" s="8" t="s">
        <v>5</v>
      </c>
      <c r="B6" s="9">
        <v>0</v>
      </c>
      <c r="C6" s="9">
        <v>0</v>
      </c>
    </row>
    <row r="7" spans="1:22" ht="11.25" customHeight="1" x14ac:dyDescent="0.15">
      <c r="A7" s="8" t="s">
        <v>35</v>
      </c>
      <c r="B7" s="9">
        <v>0</v>
      </c>
      <c r="C7" s="9">
        <v>0</v>
      </c>
    </row>
    <row r="8" spans="1:22" ht="11.25" customHeight="1" x14ac:dyDescent="0.15">
      <c r="A8" s="8" t="s">
        <v>6</v>
      </c>
      <c r="B8" s="9">
        <v>0</v>
      </c>
      <c r="C8" s="9">
        <v>0</v>
      </c>
    </row>
    <row r="9" spans="1:22" ht="11.25" customHeight="1" x14ac:dyDescent="0.15">
      <c r="A9" s="8" t="s">
        <v>36</v>
      </c>
      <c r="B9" s="9">
        <v>0</v>
      </c>
      <c r="C9" s="9">
        <v>0</v>
      </c>
    </row>
    <row r="10" spans="1:22" ht="11.25" customHeight="1" x14ac:dyDescent="0.15">
      <c r="A10" s="8" t="s">
        <v>37</v>
      </c>
      <c r="B10" s="9">
        <v>0</v>
      </c>
      <c r="C10" s="9">
        <v>0</v>
      </c>
    </row>
    <row r="11" spans="1:22" ht="11.25" customHeight="1" x14ac:dyDescent="0.15">
      <c r="A11" s="8" t="s">
        <v>38</v>
      </c>
      <c r="B11" s="9">
        <v>2036886.3</v>
      </c>
      <c r="C11" s="9">
        <v>3887609.93</v>
      </c>
    </row>
    <row r="12" spans="1:22" ht="21" x14ac:dyDescent="0.15">
      <c r="A12" s="8" t="s">
        <v>41</v>
      </c>
      <c r="B12" s="9">
        <v>0</v>
      </c>
      <c r="C12" s="9">
        <v>0</v>
      </c>
    </row>
    <row r="13" spans="1:22" ht="11.25" customHeight="1" x14ac:dyDescent="0.15">
      <c r="A13" s="8" t="s">
        <v>42</v>
      </c>
      <c r="B13" s="9">
        <v>45390</v>
      </c>
      <c r="C13" s="9">
        <v>136558</v>
      </c>
    </row>
    <row r="14" spans="1:22" ht="11.25" customHeight="1" x14ac:dyDescent="0.15">
      <c r="A14" s="8" t="s">
        <v>7</v>
      </c>
      <c r="B14" s="9">
        <v>0</v>
      </c>
      <c r="C14" s="9">
        <v>0</v>
      </c>
    </row>
    <row r="15" spans="1:22" ht="11.25" customHeight="1" x14ac:dyDescent="0.15">
      <c r="A15" s="10"/>
      <c r="B15" s="5"/>
      <c r="C15" s="5"/>
    </row>
    <row r="16" spans="1:22" ht="11.25" customHeight="1" x14ac:dyDescent="0.15">
      <c r="A16" s="6" t="s">
        <v>8</v>
      </c>
      <c r="B16" s="7">
        <f>SUM(B17:B32)</f>
        <v>825037.72</v>
      </c>
      <c r="C16" s="7">
        <f>SUM(C17:C32)</f>
        <v>3792757.3</v>
      </c>
    </row>
    <row r="17" spans="1:3" ht="11.25" customHeight="1" x14ac:dyDescent="0.15">
      <c r="A17" s="8" t="s">
        <v>9</v>
      </c>
      <c r="B17" s="9">
        <v>320493.06</v>
      </c>
      <c r="C17" s="9">
        <v>1301322.3700000001</v>
      </c>
    </row>
    <row r="18" spans="1:3" ht="11.25" customHeight="1" x14ac:dyDescent="0.15">
      <c r="A18" s="8" t="s">
        <v>10</v>
      </c>
      <c r="B18" s="9">
        <v>103567.71</v>
      </c>
      <c r="C18" s="9">
        <v>492736.52</v>
      </c>
    </row>
    <row r="19" spans="1:3" ht="11.25" customHeight="1" x14ac:dyDescent="0.15">
      <c r="A19" s="8" t="s">
        <v>11</v>
      </c>
      <c r="B19" s="9">
        <v>400976.95</v>
      </c>
      <c r="C19" s="9">
        <v>1998698.41</v>
      </c>
    </row>
    <row r="20" spans="1:3" ht="11.25" customHeight="1" x14ac:dyDescent="0.15">
      <c r="A20" s="8" t="s">
        <v>12</v>
      </c>
      <c r="B20" s="9">
        <v>0</v>
      </c>
      <c r="C20" s="9">
        <v>0</v>
      </c>
    </row>
    <row r="21" spans="1:3" ht="11.25" customHeight="1" x14ac:dyDescent="0.15">
      <c r="A21" s="8" t="s">
        <v>48</v>
      </c>
      <c r="B21" s="9">
        <v>0</v>
      </c>
      <c r="C21" s="9">
        <v>0</v>
      </c>
    </row>
    <row r="22" spans="1:3" ht="11.25" customHeight="1" x14ac:dyDescent="0.15">
      <c r="A22" s="8" t="s">
        <v>43</v>
      </c>
      <c r="B22" s="9">
        <v>0</v>
      </c>
      <c r="C22" s="9">
        <v>0</v>
      </c>
    </row>
    <row r="23" spans="1:3" ht="11.25" customHeight="1" x14ac:dyDescent="0.15">
      <c r="A23" s="8" t="s">
        <v>13</v>
      </c>
      <c r="B23" s="9">
        <v>0</v>
      </c>
      <c r="C23" s="9">
        <v>0</v>
      </c>
    </row>
    <row r="24" spans="1:3" ht="11.25" customHeight="1" x14ac:dyDescent="0.15">
      <c r="A24" s="8" t="s">
        <v>14</v>
      </c>
      <c r="B24" s="9">
        <v>0</v>
      </c>
      <c r="C24" s="9">
        <v>0</v>
      </c>
    </row>
    <row r="25" spans="1:3" ht="11.25" customHeight="1" x14ac:dyDescent="0.15">
      <c r="A25" s="8" t="s">
        <v>15</v>
      </c>
      <c r="B25" s="9">
        <v>0</v>
      </c>
      <c r="C25" s="9">
        <v>0</v>
      </c>
    </row>
    <row r="26" spans="1:3" ht="11.25" customHeight="1" x14ac:dyDescent="0.15">
      <c r="A26" s="8" t="s">
        <v>16</v>
      </c>
      <c r="B26" s="9">
        <v>0</v>
      </c>
      <c r="C26" s="9">
        <v>0</v>
      </c>
    </row>
    <row r="27" spans="1:3" ht="11.25" customHeight="1" x14ac:dyDescent="0.15">
      <c r="A27" s="8" t="s">
        <v>17</v>
      </c>
      <c r="B27" s="9">
        <v>0</v>
      </c>
      <c r="C27" s="9">
        <v>0</v>
      </c>
    </row>
    <row r="28" spans="1:3" ht="11.25" customHeight="1" x14ac:dyDescent="0.15">
      <c r="A28" s="8" t="s">
        <v>18</v>
      </c>
      <c r="B28" s="9">
        <v>0</v>
      </c>
      <c r="C28" s="9">
        <v>0</v>
      </c>
    </row>
    <row r="29" spans="1:3" ht="11.25" customHeight="1" x14ac:dyDescent="0.15">
      <c r="A29" s="8" t="s">
        <v>44</v>
      </c>
      <c r="B29" s="9">
        <v>0</v>
      </c>
      <c r="C29" s="9">
        <v>0</v>
      </c>
    </row>
    <row r="30" spans="1:3" ht="11.25" customHeight="1" x14ac:dyDescent="0.15">
      <c r="A30" s="8" t="s">
        <v>19</v>
      </c>
      <c r="B30" s="9">
        <v>0</v>
      </c>
      <c r="C30" s="9">
        <v>0</v>
      </c>
    </row>
    <row r="31" spans="1:3" ht="11.25" customHeight="1" x14ac:dyDescent="0.15">
      <c r="A31" s="8" t="s">
        <v>20</v>
      </c>
      <c r="B31" s="9">
        <v>0</v>
      </c>
      <c r="C31" s="9">
        <v>0</v>
      </c>
    </row>
    <row r="32" spans="1:3" ht="11.25" customHeight="1" x14ac:dyDescent="0.15">
      <c r="A32" s="8" t="s">
        <v>21</v>
      </c>
      <c r="B32" s="9">
        <v>0</v>
      </c>
      <c r="C32" s="9">
        <v>0</v>
      </c>
    </row>
    <row r="33" spans="1:3" ht="11.25" customHeight="1" x14ac:dyDescent="0.15">
      <c r="A33" s="4" t="s">
        <v>45</v>
      </c>
      <c r="B33" s="7">
        <f>B4-B16</f>
        <v>1257238.58</v>
      </c>
      <c r="C33" s="7">
        <f>C4-C16</f>
        <v>231410.63000000035</v>
      </c>
    </row>
    <row r="34" spans="1:3" ht="11.25" customHeight="1" x14ac:dyDescent="0.15">
      <c r="A34" s="11"/>
      <c r="B34" s="5"/>
      <c r="C34" s="5"/>
    </row>
    <row r="35" spans="1:3" ht="11.25" customHeight="1" x14ac:dyDescent="0.15">
      <c r="A35" s="4" t="s">
        <v>49</v>
      </c>
      <c r="B35" s="5"/>
      <c r="C35" s="5"/>
    </row>
    <row r="36" spans="1:3" ht="11.25" customHeight="1" x14ac:dyDescent="0.15">
      <c r="A36" s="6" t="s">
        <v>3</v>
      </c>
      <c r="B36" s="12">
        <f>B37+B38+B39</f>
        <v>0</v>
      </c>
      <c r="C36" s="12">
        <f>C37+C38+C39</f>
        <v>0</v>
      </c>
    </row>
    <row r="37" spans="1:3" ht="11.25" customHeight="1" x14ac:dyDescent="0.15">
      <c r="A37" s="8" t="s">
        <v>22</v>
      </c>
      <c r="B37" s="9">
        <v>0</v>
      </c>
      <c r="C37" s="9">
        <v>0</v>
      </c>
    </row>
    <row r="38" spans="1:3" ht="11.25" customHeight="1" x14ac:dyDescent="0.15">
      <c r="A38" s="8" t="s">
        <v>23</v>
      </c>
      <c r="B38" s="9">
        <v>0</v>
      </c>
      <c r="C38" s="9">
        <v>0</v>
      </c>
    </row>
    <row r="39" spans="1:3" ht="11.25" customHeight="1" x14ac:dyDescent="0.15">
      <c r="A39" s="8" t="s">
        <v>24</v>
      </c>
      <c r="B39" s="9">
        <v>0</v>
      </c>
      <c r="C39" s="9">
        <v>0</v>
      </c>
    </row>
    <row r="40" spans="1:3" ht="11.25" customHeight="1" x14ac:dyDescent="0.15">
      <c r="A40" s="10"/>
      <c r="B40" s="5"/>
      <c r="C40" s="5"/>
    </row>
    <row r="41" spans="1:3" ht="11.25" customHeight="1" x14ac:dyDescent="0.15">
      <c r="A41" s="6" t="s">
        <v>8</v>
      </c>
      <c r="B41" s="7">
        <f>B42+B43+B44</f>
        <v>0</v>
      </c>
      <c r="C41" s="7">
        <f>C42+C43+C44</f>
        <v>0</v>
      </c>
    </row>
    <row r="42" spans="1:3" ht="11.25" customHeight="1" x14ac:dyDescent="0.15">
      <c r="A42" s="8" t="s">
        <v>22</v>
      </c>
      <c r="B42" s="9">
        <v>0</v>
      </c>
      <c r="C42" s="9">
        <v>0</v>
      </c>
    </row>
    <row r="43" spans="1:3" ht="11.25" customHeight="1" x14ac:dyDescent="0.15">
      <c r="A43" s="8" t="s">
        <v>23</v>
      </c>
      <c r="B43" s="9">
        <v>0</v>
      </c>
      <c r="C43" s="9">
        <v>0</v>
      </c>
    </row>
    <row r="44" spans="1:3" ht="11.25" customHeight="1" x14ac:dyDescent="0.15">
      <c r="A44" s="8" t="s">
        <v>25</v>
      </c>
      <c r="B44" s="9">
        <v>0</v>
      </c>
      <c r="C44" s="9">
        <v>0</v>
      </c>
    </row>
    <row r="45" spans="1:3" ht="11.25" customHeight="1" x14ac:dyDescent="0.15">
      <c r="A45" s="4" t="s">
        <v>46</v>
      </c>
      <c r="B45" s="7">
        <f>B36-B41</f>
        <v>0</v>
      </c>
      <c r="C45" s="7">
        <f>C36-C41</f>
        <v>0</v>
      </c>
    </row>
    <row r="46" spans="1:3" ht="11.25" customHeight="1" x14ac:dyDescent="0.15">
      <c r="A46" s="11"/>
      <c r="B46" s="5"/>
      <c r="C46" s="5"/>
    </row>
    <row r="47" spans="1:3" ht="11.25" customHeight="1" x14ac:dyDescent="0.15">
      <c r="A47" s="4" t="s">
        <v>50</v>
      </c>
      <c r="B47" s="5"/>
      <c r="C47" s="5"/>
    </row>
    <row r="48" spans="1:3" ht="11.25" customHeight="1" x14ac:dyDescent="0.15">
      <c r="A48" s="6" t="s">
        <v>3</v>
      </c>
      <c r="B48" s="7">
        <f>B49+B52</f>
        <v>690735.42</v>
      </c>
      <c r="C48" s="7">
        <f>C49+C52</f>
        <v>3263832.54</v>
      </c>
    </row>
    <row r="49" spans="1:3" ht="11.25" customHeight="1" x14ac:dyDescent="0.15">
      <c r="A49" s="8" t="s">
        <v>26</v>
      </c>
      <c r="B49" s="9">
        <f>B50+B51</f>
        <v>0</v>
      </c>
      <c r="C49" s="9">
        <f>C50+C51</f>
        <v>0</v>
      </c>
    </row>
    <row r="50" spans="1:3" ht="11.25" customHeight="1" x14ac:dyDescent="0.15">
      <c r="A50" s="8" t="s">
        <v>27</v>
      </c>
      <c r="B50" s="9">
        <v>0</v>
      </c>
      <c r="C50" s="9">
        <v>0</v>
      </c>
    </row>
    <row r="51" spans="1:3" ht="11.25" customHeight="1" x14ac:dyDescent="0.15">
      <c r="A51" s="8" t="s">
        <v>28</v>
      </c>
      <c r="B51" s="9">
        <v>0</v>
      </c>
      <c r="C51" s="9">
        <v>0</v>
      </c>
    </row>
    <row r="52" spans="1:3" ht="11.25" customHeight="1" x14ac:dyDescent="0.15">
      <c r="A52" s="8" t="s">
        <v>29</v>
      </c>
      <c r="B52" s="9">
        <v>690735.42</v>
      </c>
      <c r="C52" s="9">
        <v>3263832.54</v>
      </c>
    </row>
    <row r="53" spans="1:3" ht="11.25" customHeight="1" x14ac:dyDescent="0.15">
      <c r="A53" s="10"/>
      <c r="B53" s="5"/>
      <c r="C53" s="5"/>
    </row>
    <row r="54" spans="1:3" ht="11.25" customHeight="1" x14ac:dyDescent="0.15">
      <c r="A54" s="6" t="s">
        <v>8</v>
      </c>
      <c r="B54" s="7">
        <f>B55+B58</f>
        <v>651058.56000000006</v>
      </c>
      <c r="C54" s="7">
        <f>C55+C58</f>
        <v>3233817.38</v>
      </c>
    </row>
    <row r="55" spans="1:3" ht="11.25" customHeight="1" x14ac:dyDescent="0.15">
      <c r="A55" s="8" t="s">
        <v>30</v>
      </c>
      <c r="B55" s="9">
        <f>B56+B57</f>
        <v>0</v>
      </c>
      <c r="C55" s="9">
        <f>C56+C57</f>
        <v>0</v>
      </c>
    </row>
    <row r="56" spans="1:3" ht="11.25" customHeight="1" x14ac:dyDescent="0.15">
      <c r="A56" s="8" t="s">
        <v>27</v>
      </c>
      <c r="B56" s="9">
        <v>0</v>
      </c>
      <c r="C56" s="9">
        <v>0</v>
      </c>
    </row>
    <row r="57" spans="1:3" ht="11.25" customHeight="1" x14ac:dyDescent="0.15">
      <c r="A57" s="8" t="s">
        <v>28</v>
      </c>
      <c r="B57" s="9">
        <v>0</v>
      </c>
      <c r="C57" s="9">
        <v>0</v>
      </c>
    </row>
    <row r="58" spans="1:3" ht="11.25" customHeight="1" x14ac:dyDescent="0.15">
      <c r="A58" s="8" t="s">
        <v>31</v>
      </c>
      <c r="B58" s="9">
        <v>651058.56000000006</v>
      </c>
      <c r="C58" s="9">
        <v>3233817.38</v>
      </c>
    </row>
    <row r="59" spans="1:3" ht="11.25" customHeight="1" x14ac:dyDescent="0.15">
      <c r="A59" s="4" t="s">
        <v>47</v>
      </c>
      <c r="B59" s="7">
        <f>B48-B54</f>
        <v>39676.859999999986</v>
      </c>
      <c r="C59" s="7">
        <f>C48-C54</f>
        <v>30015.160000000149</v>
      </c>
    </row>
    <row r="60" spans="1:3" ht="11.25" customHeight="1" x14ac:dyDescent="0.15">
      <c r="A60" s="11"/>
      <c r="B60" s="5"/>
      <c r="C60" s="5"/>
    </row>
    <row r="61" spans="1:3" ht="11.25" customHeight="1" x14ac:dyDescent="0.15">
      <c r="A61" s="4" t="s">
        <v>32</v>
      </c>
      <c r="B61" s="7">
        <f>B59+B45+B33</f>
        <v>1296915.44</v>
      </c>
      <c r="C61" s="7">
        <f>C59+C45+C33</f>
        <v>261425.7900000005</v>
      </c>
    </row>
    <row r="62" spans="1:3" ht="11.25" customHeight="1" x14ac:dyDescent="0.15">
      <c r="A62" s="11"/>
      <c r="B62" s="5"/>
      <c r="C62" s="5"/>
    </row>
    <row r="63" spans="1:3" ht="11.25" customHeight="1" x14ac:dyDescent="0.15">
      <c r="A63" s="4" t="s">
        <v>33</v>
      </c>
      <c r="B63" s="7">
        <v>430231.76</v>
      </c>
      <c r="C63" s="7">
        <v>168805.97</v>
      </c>
    </row>
    <row r="64" spans="1:3" ht="11.25" customHeight="1" x14ac:dyDescent="0.15">
      <c r="A64" s="11"/>
      <c r="B64" s="5"/>
      <c r="C64" s="5"/>
    </row>
    <row r="65" spans="1:3" ht="11.25" customHeight="1" x14ac:dyDescent="0.15">
      <c r="A65" s="4" t="s">
        <v>34</v>
      </c>
      <c r="B65" s="7">
        <f>B63+B61</f>
        <v>1727147.2</v>
      </c>
      <c r="C65" s="7">
        <f>C63+C61</f>
        <v>430231.76000000047</v>
      </c>
    </row>
    <row r="66" spans="1:3" ht="11.25" customHeight="1" x14ac:dyDescent="0.15">
      <c r="A66" s="13"/>
      <c r="B66" s="14"/>
      <c r="C66" s="15"/>
    </row>
    <row r="68" spans="1:3" ht="27.75" customHeight="1" x14ac:dyDescent="0.15">
      <c r="A68" s="16" t="s">
        <v>39</v>
      </c>
      <c r="B68" s="17"/>
      <c r="C68" s="17"/>
    </row>
  </sheetData>
  <sheetProtection formatCells="0" formatColumns="0" formatRows="0" autoFilter="0"/>
  <mergeCells count="2">
    <mergeCell ref="A68:C68"/>
    <mergeCell ref="A1:C1"/>
  </mergeCells>
  <pageMargins left="0.70866141732283472" right="0.70866141732283472" top="0.55118110236220474" bottom="0.74803149606299213" header="0.31496062992125984" footer="0.31496062992125984"/>
  <pageSetup scale="76" orientation="portrait" r:id="rId1"/>
  <ignoredErrors>
    <ignoredError sqref="B4:C59 B61:C6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VICKY</cp:lastModifiedBy>
  <cp:revision/>
  <cp:lastPrinted>2020-02-05T15:38:52Z</cp:lastPrinted>
  <dcterms:created xsi:type="dcterms:W3CDTF">2012-12-11T20:31:36Z</dcterms:created>
  <dcterms:modified xsi:type="dcterms:W3CDTF">2026-04-18T00:26:19Z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