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6" windowHeight="11040"/>
  </bookViews>
  <sheets>
    <sheet name="CFF" sheetId="3" r:id="rId1"/>
  </sheets>
  <definedNames>
    <definedName name="Print_Area" localSheetId="0">CFF!$A$2:$C$25</definedName>
  </definedNames>
  <calcPr calcId="181029"/>
  <fileRecoveryPr autoRecover="0"/>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44" i="3"/>
  <c r="F44"/>
  <c r="D44"/>
  <c r="C44"/>
  <c r="G43"/>
  <c r="F43"/>
  <c r="D43"/>
  <c r="C43"/>
  <c r="G42"/>
  <c r="F42"/>
  <c r="D42"/>
  <c r="C42"/>
  <c r="G40"/>
  <c r="F40"/>
  <c r="D40"/>
  <c r="C40"/>
  <c r="G39"/>
  <c r="F39"/>
  <c r="D39"/>
  <c r="C39"/>
  <c r="G38"/>
  <c r="F38"/>
  <c r="D38"/>
  <c r="C38"/>
  <c r="G37"/>
  <c r="F37"/>
  <c r="D37"/>
  <c r="C37"/>
  <c r="G36"/>
  <c r="F36"/>
  <c r="D36"/>
  <c r="C36"/>
  <c r="G35"/>
  <c r="F35"/>
  <c r="D35"/>
  <c r="C35"/>
  <c r="G34"/>
  <c r="F34"/>
  <c r="D34"/>
  <c r="C34"/>
  <c r="H29"/>
  <c r="E29"/>
  <c r="H28"/>
  <c r="E28"/>
  <c r="H27"/>
  <c r="E27"/>
  <c r="G26"/>
  <c r="F26"/>
  <c r="D26"/>
  <c r="C26"/>
  <c r="H25"/>
  <c r="E25"/>
  <c r="H24"/>
  <c r="E24"/>
  <c r="H23"/>
  <c r="E23"/>
  <c r="H22"/>
  <c r="E22"/>
  <c r="H21"/>
  <c r="E21"/>
  <c r="H20"/>
  <c r="E20"/>
  <c r="H19"/>
  <c r="E19"/>
  <c r="G18"/>
  <c r="F18"/>
  <c r="D18"/>
  <c r="C18"/>
  <c r="H14"/>
  <c r="E14"/>
  <c r="E44" s="1"/>
  <c r="H13"/>
  <c r="H43" s="1"/>
  <c r="E13"/>
  <c r="E43" s="1"/>
  <c r="H12"/>
  <c r="E12"/>
  <c r="G11"/>
  <c r="F11"/>
  <c r="D11"/>
  <c r="C11"/>
  <c r="H10"/>
  <c r="H40" s="1"/>
  <c r="E10"/>
  <c r="H9"/>
  <c r="E9"/>
  <c r="H8"/>
  <c r="H38" s="1"/>
  <c r="E8"/>
  <c r="H7"/>
  <c r="E7"/>
  <c r="H6"/>
  <c r="H36" s="1"/>
  <c r="E6"/>
  <c r="E36" s="1"/>
  <c r="H5"/>
  <c r="E5"/>
  <c r="H4"/>
  <c r="E4"/>
  <c r="G3"/>
  <c r="F3"/>
  <c r="D3"/>
  <c r="C3"/>
  <c r="H44" l="1"/>
  <c r="H41" s="1"/>
  <c r="F30"/>
  <c r="H42"/>
  <c r="E42"/>
  <c r="E40"/>
  <c r="H39"/>
  <c r="E39"/>
  <c r="E38"/>
  <c r="H35"/>
  <c r="E35"/>
  <c r="H34"/>
  <c r="E34"/>
  <c r="C41"/>
  <c r="H37"/>
  <c r="E37"/>
  <c r="E33" s="1"/>
  <c r="C33"/>
  <c r="G33"/>
  <c r="D33"/>
  <c r="D41"/>
  <c r="F41"/>
  <c r="E41"/>
  <c r="G41"/>
  <c r="F33"/>
  <c r="D15"/>
  <c r="H11"/>
  <c r="G30"/>
  <c r="E11"/>
  <c r="C15"/>
  <c r="G15"/>
  <c r="F15"/>
  <c r="H3"/>
  <c r="H18"/>
  <c r="C30"/>
  <c r="D30"/>
  <c r="H26"/>
  <c r="E18"/>
  <c r="E26"/>
  <c r="E3"/>
  <c r="C45" l="1"/>
  <c r="H33"/>
  <c r="H45" s="1"/>
  <c r="D45"/>
  <c r="G45"/>
  <c r="F45"/>
  <c r="E45"/>
  <c r="H15"/>
  <c r="E15"/>
  <c r="E30"/>
  <c r="H30"/>
</calcChain>
</file>

<file path=xl/sharedStrings.xml><?xml version="1.0" encoding="utf-8"?>
<sst xmlns="http://schemas.openxmlformats.org/spreadsheetml/2006/main" count="70" uniqueCount="34">
  <si>
    <t>Concepto</t>
  </si>
  <si>
    <t>Estimado /
 Aprobado</t>
  </si>
  <si>
    <t>Modificado</t>
  </si>
  <si>
    <t>Devengado</t>
  </si>
  <si>
    <t>Recaudado / 
Pagado</t>
  </si>
  <si>
    <t>CxC/
CxP</t>
  </si>
  <si>
    <t>Superávit / Déficit</t>
  </si>
  <si>
    <t>CFF</t>
  </si>
  <si>
    <t xml:space="preserve">Estimado </t>
  </si>
  <si>
    <t>Ampliaciones/Reducciones</t>
  </si>
  <si>
    <t>Recaudado</t>
  </si>
  <si>
    <t>CxC</t>
  </si>
  <si>
    <t>No etiquetado</t>
  </si>
  <si>
    <t>Recursos Fiscales</t>
  </si>
  <si>
    <t>Financiamientos Internos</t>
  </si>
  <si>
    <t>Financiamiento Externo</t>
  </si>
  <si>
    <t>Ingresos Propios</t>
  </si>
  <si>
    <t>Recursos Federales</t>
  </si>
  <si>
    <t>Recursos Estatales</t>
  </si>
  <si>
    <t>Otros Recursos LD</t>
  </si>
  <si>
    <t>Etiquetado</t>
  </si>
  <si>
    <t>Otros Recursos TFE</t>
  </si>
  <si>
    <t>Total Ingreso</t>
  </si>
  <si>
    <t>Aprobado</t>
  </si>
  <si>
    <t>Pagado</t>
  </si>
  <si>
    <t>CxP</t>
  </si>
  <si>
    <t>Total Gasto</t>
  </si>
  <si>
    <t>JUNTA MUNICIPAL DE AGUA POTABLE DE CORONEO, GTO.
FLUJO DE FONDOS 
 DEL 01 DE ENERO AL 30 DE SEPTIEMBRE DEL 2022</t>
  </si>
  <si>
    <t>C. ARACELI PEREZ GRANADOS</t>
  </si>
  <si>
    <t>PRESIDENTA MUNICIPAL</t>
  </si>
  <si>
    <t>L.P. JAVIER PARRALES GARDUÑO</t>
  </si>
  <si>
    <t>COMISIONADO DE HACIENDA</t>
  </si>
  <si>
    <t>LIC. ELIZABETH CORREA ESTRADA</t>
  </si>
  <si>
    <t xml:space="preserve">    DIRECTORA DE LA JUMAPASC</t>
  </si>
</sst>
</file>

<file path=xl/styles.xml><?xml version="1.0" encoding="utf-8"?>
<styleSheet xmlns="http://schemas.openxmlformats.org/spreadsheetml/2006/main">
  <fonts count="9">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sz val="8"/>
      <color theme="1"/>
      <name val="Arial"/>
      <family val="2"/>
    </font>
    <font>
      <b/>
      <sz val="10"/>
      <color theme="1"/>
      <name val="Tahoma"/>
      <family val="2"/>
    </font>
    <font>
      <i/>
      <sz val="10"/>
      <color theme="1"/>
      <name val="Tahoma"/>
      <family val="2"/>
    </font>
    <font>
      <sz val="10"/>
      <color theme="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 fillId="0" borderId="0"/>
    <xf numFmtId="0" fontId="1" fillId="0" borderId="0"/>
  </cellStyleXfs>
  <cellXfs count="26">
    <xf numFmtId="0" fontId="0" fillId="0" borderId="0" xfId="0"/>
    <xf numFmtId="0" fontId="2" fillId="0" borderId="0" xfId="0" applyFont="1"/>
    <xf numFmtId="4" fontId="4" fillId="0" borderId="11" xfId="2" applyNumberFormat="1" applyFont="1" applyBorder="1" applyAlignment="1" applyProtection="1">
      <alignment horizontal="right" vertical="top"/>
      <protection locked="0"/>
    </xf>
    <xf numFmtId="4" fontId="3" fillId="0" borderId="11" xfId="2" applyNumberFormat="1" applyFont="1" applyBorder="1" applyAlignment="1" applyProtection="1">
      <alignment horizontal="right" vertical="top"/>
      <protection locked="0"/>
    </xf>
    <xf numFmtId="0" fontId="4" fillId="0" borderId="5" xfId="2" applyFont="1" applyBorder="1" applyAlignment="1" applyProtection="1">
      <alignment horizontal="center" vertical="top"/>
      <protection locked="0"/>
    </xf>
    <xf numFmtId="0" fontId="4" fillId="0" borderId="6" xfId="2" applyFont="1" applyBorder="1" applyAlignment="1" applyProtection="1">
      <alignment horizontal="left" vertical="top" indent="1"/>
      <protection locked="0"/>
    </xf>
    <xf numFmtId="0" fontId="3" fillId="0" borderId="0" xfId="2" applyFont="1" applyAlignment="1" applyProtection="1">
      <alignment horizontal="left" vertical="top"/>
      <protection locked="0"/>
    </xf>
    <xf numFmtId="0" fontId="4" fillId="0" borderId="7" xfId="0" applyFont="1" applyBorder="1" applyAlignment="1" applyProtection="1">
      <alignment horizontal="center"/>
      <protection locked="0"/>
    </xf>
    <xf numFmtId="0" fontId="4" fillId="0" borderId="8" xfId="2" applyFont="1" applyBorder="1" applyAlignment="1" applyProtection="1">
      <alignment horizontal="left" vertical="top" indent="1"/>
      <protection locked="0"/>
    </xf>
    <xf numFmtId="0" fontId="4" fillId="0" borderId="1" xfId="0" applyFont="1" applyBorder="1" applyAlignment="1" applyProtection="1">
      <alignment horizontal="center"/>
      <protection locked="0"/>
    </xf>
    <xf numFmtId="0" fontId="3" fillId="0" borderId="9" xfId="2" quotePrefix="1" applyFont="1" applyBorder="1" applyAlignment="1">
      <alignment horizontal="left" vertical="top"/>
    </xf>
    <xf numFmtId="4" fontId="3" fillId="0" borderId="3" xfId="2" applyNumberFormat="1" applyFont="1" applyBorder="1" applyAlignment="1" applyProtection="1">
      <alignment horizontal="right" vertical="top"/>
      <protection locked="0"/>
    </xf>
    <xf numFmtId="0" fontId="4" fillId="0" borderId="0" xfId="0" applyFont="1" applyAlignment="1" applyProtection="1">
      <alignment horizontal="center"/>
      <protection locked="0"/>
    </xf>
    <xf numFmtId="0" fontId="4" fillId="0" borderId="0" xfId="0" applyFont="1" applyProtection="1">
      <protection locked="0"/>
    </xf>
    <xf numFmtId="0" fontId="4" fillId="0" borderId="1" xfId="0" applyFont="1" applyBorder="1" applyProtection="1">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0" borderId="5" xfId="0" applyFont="1" applyBorder="1" applyAlignment="1" applyProtection="1">
      <alignment horizontal="center"/>
      <protection locked="0"/>
    </xf>
    <xf numFmtId="0" fontId="3" fillId="2" borderId="1" xfId="0" applyFont="1" applyFill="1" applyBorder="1" applyAlignment="1" applyProtection="1">
      <alignment horizontal="center" vertical="center"/>
      <protection locked="0"/>
    </xf>
    <xf numFmtId="0" fontId="7" fillId="0" borderId="0" xfId="0" applyFont="1" applyAlignment="1">
      <alignment horizontal="center"/>
    </xf>
    <xf numFmtId="0" fontId="8" fillId="0" borderId="0" xfId="0" applyFont="1" applyAlignment="1">
      <alignment horizontal="center"/>
    </xf>
    <xf numFmtId="0" fontId="6" fillId="3" borderId="0" xfId="0" applyFont="1" applyFill="1" applyAlignment="1">
      <alignment horizontal="center"/>
    </xf>
    <xf numFmtId="0" fontId="7" fillId="0" borderId="0" xfId="0" applyFont="1" applyAlignment="1">
      <alignment horizontal="center"/>
    </xf>
    <xf numFmtId="0" fontId="5" fillId="2" borderId="10" xfId="0" applyFont="1" applyFill="1" applyBorder="1" applyAlignment="1">
      <alignment horizontal="center" wrapText="1"/>
    </xf>
    <xf numFmtId="0" fontId="5" fillId="2" borderId="12" xfId="0" applyFont="1" applyFill="1" applyBorder="1" applyAlignment="1">
      <alignment horizontal="center"/>
    </xf>
    <xf numFmtId="0" fontId="5" fillId="2" borderId="4" xfId="0" applyFont="1" applyFill="1" applyBorder="1" applyAlignment="1">
      <alignment horizontal="center"/>
    </xf>
  </cellXfs>
  <cellStyles count="3">
    <cellStyle name="Normal" xfId="0" builtinId="0"/>
    <cellStyle name="Normal 2" xfId="1"/>
    <cellStyle name="Normal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61"/>
  <sheetViews>
    <sheetView showGridLines="0" tabSelected="1" topLeftCell="A49" workbookViewId="0">
      <selection activeCell="E67" sqref="E67"/>
    </sheetView>
  </sheetViews>
  <sheetFormatPr baseColWidth="10" defaultColWidth="11.44140625" defaultRowHeight="10.199999999999999"/>
  <cols>
    <col min="1" max="1" width="3.88671875" style="1" customWidth="1"/>
    <col min="2" max="2" width="18.109375" style="1" bestFit="1" customWidth="1"/>
    <col min="3" max="3" width="12.6640625" style="1" customWidth="1"/>
    <col min="4" max="16384" width="11.44140625" style="1"/>
  </cols>
  <sheetData>
    <row r="1" spans="1:8" ht="34.950000000000003" customHeight="1">
      <c r="A1" s="23" t="s">
        <v>27</v>
      </c>
      <c r="B1" s="24"/>
      <c r="C1" s="24"/>
      <c r="D1" s="24"/>
      <c r="E1" s="24"/>
      <c r="F1" s="24"/>
      <c r="G1" s="24"/>
      <c r="H1" s="25"/>
    </row>
    <row r="2" spans="1:8" ht="20.399999999999999">
      <c r="A2" s="18" t="s">
        <v>7</v>
      </c>
      <c r="B2" s="15" t="s">
        <v>0</v>
      </c>
      <c r="C2" s="16" t="s">
        <v>8</v>
      </c>
      <c r="D2" s="16" t="s">
        <v>9</v>
      </c>
      <c r="E2" s="16" t="s">
        <v>2</v>
      </c>
      <c r="F2" s="16" t="s">
        <v>3</v>
      </c>
      <c r="G2" s="16" t="s">
        <v>10</v>
      </c>
      <c r="H2" s="16" t="s">
        <v>11</v>
      </c>
    </row>
    <row r="3" spans="1:8">
      <c r="A3" s="17"/>
      <c r="B3" s="6" t="s">
        <v>12</v>
      </c>
      <c r="C3" s="3">
        <f t="shared" ref="C3:H3" si="0">SUM(C4:C10)</f>
        <v>3142710.6999999993</v>
      </c>
      <c r="D3" s="3">
        <f t="shared" si="0"/>
        <v>0</v>
      </c>
      <c r="E3" s="3">
        <f t="shared" si="0"/>
        <v>3142710.6999999993</v>
      </c>
      <c r="F3" s="3">
        <f t="shared" si="0"/>
        <v>2436651.8199999994</v>
      </c>
      <c r="G3" s="3">
        <f t="shared" si="0"/>
        <v>2360180.9899999998</v>
      </c>
      <c r="H3" s="3">
        <f t="shared" si="0"/>
        <v>76470.829999999609</v>
      </c>
    </row>
    <row r="4" spans="1:8">
      <c r="A4" s="4">
        <v>11</v>
      </c>
      <c r="B4" s="5" t="s">
        <v>13</v>
      </c>
      <c r="C4" s="2">
        <v>0</v>
      </c>
      <c r="D4" s="2">
        <v>0</v>
      </c>
      <c r="E4" s="2">
        <f t="shared" ref="E4:E10" si="1">+C4+D4</f>
        <v>0</v>
      </c>
      <c r="F4" s="2">
        <v>0</v>
      </c>
      <c r="G4" s="2">
        <v>0</v>
      </c>
      <c r="H4" s="2">
        <f t="shared" ref="H4:H10" si="2">+F4-G4</f>
        <v>0</v>
      </c>
    </row>
    <row r="5" spans="1:8">
      <c r="A5" s="4">
        <v>12</v>
      </c>
      <c r="B5" s="5" t="s">
        <v>14</v>
      </c>
      <c r="C5" s="2">
        <v>0</v>
      </c>
      <c r="D5" s="2">
        <v>0</v>
      </c>
      <c r="E5" s="2">
        <f t="shared" si="1"/>
        <v>0</v>
      </c>
      <c r="F5" s="2">
        <v>0</v>
      </c>
      <c r="G5" s="2">
        <v>0</v>
      </c>
      <c r="H5" s="2">
        <f t="shared" si="2"/>
        <v>0</v>
      </c>
    </row>
    <row r="6" spans="1:8">
      <c r="A6" s="4">
        <v>13</v>
      </c>
      <c r="B6" s="5" t="s">
        <v>15</v>
      </c>
      <c r="C6" s="2">
        <v>0</v>
      </c>
      <c r="D6" s="2">
        <v>0</v>
      </c>
      <c r="E6" s="2">
        <f t="shared" si="1"/>
        <v>0</v>
      </c>
      <c r="F6" s="2">
        <v>0</v>
      </c>
      <c r="G6" s="2">
        <v>0</v>
      </c>
      <c r="H6" s="2">
        <f t="shared" si="2"/>
        <v>0</v>
      </c>
    </row>
    <row r="7" spans="1:8">
      <c r="A7" s="4">
        <v>14</v>
      </c>
      <c r="B7" s="5" t="s">
        <v>16</v>
      </c>
      <c r="C7" s="2">
        <v>3142710.6999999993</v>
      </c>
      <c r="D7" s="2">
        <v>0</v>
      </c>
      <c r="E7" s="2">
        <f t="shared" si="1"/>
        <v>3142710.6999999993</v>
      </c>
      <c r="F7" s="2">
        <v>2436651.8199999994</v>
      </c>
      <c r="G7" s="2">
        <v>2360180.9899999998</v>
      </c>
      <c r="H7" s="2">
        <f t="shared" si="2"/>
        <v>76470.829999999609</v>
      </c>
    </row>
    <row r="8" spans="1:8">
      <c r="A8" s="4">
        <v>15</v>
      </c>
      <c r="B8" s="5" t="s">
        <v>17</v>
      </c>
      <c r="C8" s="2">
        <v>0</v>
      </c>
      <c r="D8" s="2">
        <v>0</v>
      </c>
      <c r="E8" s="2">
        <f t="shared" si="1"/>
        <v>0</v>
      </c>
      <c r="F8" s="2">
        <v>0</v>
      </c>
      <c r="G8" s="2">
        <v>0</v>
      </c>
      <c r="H8" s="2">
        <f t="shared" si="2"/>
        <v>0</v>
      </c>
    </row>
    <row r="9" spans="1:8">
      <c r="A9" s="4">
        <v>16</v>
      </c>
      <c r="B9" s="5" t="s">
        <v>18</v>
      </c>
      <c r="C9" s="2">
        <v>0</v>
      </c>
      <c r="D9" s="2">
        <v>0</v>
      </c>
      <c r="E9" s="2">
        <f t="shared" si="1"/>
        <v>0</v>
      </c>
      <c r="F9" s="2">
        <v>0</v>
      </c>
      <c r="G9" s="2">
        <v>0</v>
      </c>
      <c r="H9" s="2">
        <f t="shared" si="2"/>
        <v>0</v>
      </c>
    </row>
    <row r="10" spans="1:8">
      <c r="A10" s="4">
        <v>17</v>
      </c>
      <c r="B10" s="5" t="s">
        <v>19</v>
      </c>
      <c r="C10" s="2">
        <v>0</v>
      </c>
      <c r="D10" s="2">
        <v>0</v>
      </c>
      <c r="E10" s="2">
        <f t="shared" si="1"/>
        <v>0</v>
      </c>
      <c r="F10" s="2">
        <v>0</v>
      </c>
      <c r="G10" s="2">
        <v>0</v>
      </c>
      <c r="H10" s="2">
        <f t="shared" si="2"/>
        <v>0</v>
      </c>
    </row>
    <row r="11" spans="1:8">
      <c r="A11" s="4"/>
      <c r="B11" s="6" t="s">
        <v>20</v>
      </c>
      <c r="C11" s="3">
        <f>SUM(C12:C14)</f>
        <v>0</v>
      </c>
      <c r="D11" s="3">
        <f t="shared" ref="D11:H11" si="3">SUM(D12:D14)</f>
        <v>0</v>
      </c>
      <c r="E11" s="3">
        <f t="shared" si="3"/>
        <v>0</v>
      </c>
      <c r="F11" s="3">
        <f t="shared" si="3"/>
        <v>0</v>
      </c>
      <c r="G11" s="3">
        <f t="shared" si="3"/>
        <v>0</v>
      </c>
      <c r="H11" s="3">
        <f t="shared" si="3"/>
        <v>0</v>
      </c>
    </row>
    <row r="12" spans="1:8">
      <c r="A12" s="4">
        <v>25</v>
      </c>
      <c r="B12" s="5" t="s">
        <v>17</v>
      </c>
      <c r="C12" s="2">
        <v>0</v>
      </c>
      <c r="D12" s="2">
        <v>0</v>
      </c>
      <c r="E12" s="2">
        <f t="shared" ref="E12:E14" si="4">+C12+D12</f>
        <v>0</v>
      </c>
      <c r="F12" s="2">
        <v>0</v>
      </c>
      <c r="G12" s="2">
        <v>0</v>
      </c>
      <c r="H12" s="2">
        <f>+F12-G12</f>
        <v>0</v>
      </c>
    </row>
    <row r="13" spans="1:8">
      <c r="A13" s="4">
        <v>26</v>
      </c>
      <c r="B13" s="5" t="s">
        <v>18</v>
      </c>
      <c r="C13" s="2">
        <v>0</v>
      </c>
      <c r="D13" s="2">
        <v>0</v>
      </c>
      <c r="E13" s="2">
        <f t="shared" si="4"/>
        <v>0</v>
      </c>
      <c r="F13" s="2">
        <v>0</v>
      </c>
      <c r="G13" s="2">
        <v>0</v>
      </c>
      <c r="H13" s="2">
        <f>+F13-G13</f>
        <v>0</v>
      </c>
    </row>
    <row r="14" spans="1:8">
      <c r="A14" s="7">
        <v>27</v>
      </c>
      <c r="B14" s="8" t="s">
        <v>21</v>
      </c>
      <c r="C14" s="2">
        <v>0</v>
      </c>
      <c r="D14" s="2">
        <v>0</v>
      </c>
      <c r="E14" s="2">
        <f t="shared" si="4"/>
        <v>0</v>
      </c>
      <c r="F14" s="2">
        <v>0</v>
      </c>
      <c r="G14" s="2">
        <v>0</v>
      </c>
      <c r="H14" s="2">
        <f>+F14-G14</f>
        <v>0</v>
      </c>
    </row>
    <row r="15" spans="1:8">
      <c r="A15" s="9"/>
      <c r="B15" s="10" t="s">
        <v>22</v>
      </c>
      <c r="C15" s="11">
        <f>C3+C11</f>
        <v>3142710.6999999993</v>
      </c>
      <c r="D15" s="11">
        <f t="shared" ref="D15:H15" si="5">D3+D11</f>
        <v>0</v>
      </c>
      <c r="E15" s="11">
        <f t="shared" si="5"/>
        <v>3142710.6999999993</v>
      </c>
      <c r="F15" s="11">
        <f t="shared" si="5"/>
        <v>2436651.8199999994</v>
      </c>
      <c r="G15" s="11">
        <f t="shared" si="5"/>
        <v>2360180.9899999998</v>
      </c>
      <c r="H15" s="11">
        <f t="shared" si="5"/>
        <v>76470.829999999609</v>
      </c>
    </row>
    <row r="16" spans="1:8">
      <c r="A16" s="12"/>
      <c r="B16" s="13"/>
      <c r="C16" s="13"/>
      <c r="D16" s="13"/>
      <c r="E16" s="13"/>
      <c r="F16" s="13"/>
      <c r="G16" s="13"/>
      <c r="H16" s="13"/>
    </row>
    <row r="17" spans="1:8" ht="20.399999999999999">
      <c r="A17" s="18" t="s">
        <v>7</v>
      </c>
      <c r="B17" s="15" t="s">
        <v>0</v>
      </c>
      <c r="C17" s="16" t="s">
        <v>23</v>
      </c>
      <c r="D17" s="16" t="s">
        <v>9</v>
      </c>
      <c r="E17" s="16" t="s">
        <v>2</v>
      </c>
      <c r="F17" s="16" t="s">
        <v>3</v>
      </c>
      <c r="G17" s="16" t="s">
        <v>24</v>
      </c>
      <c r="H17" s="16" t="s">
        <v>25</v>
      </c>
    </row>
    <row r="18" spans="1:8">
      <c r="A18" s="17"/>
      <c r="B18" s="6" t="s">
        <v>12</v>
      </c>
      <c r="C18" s="3">
        <f t="shared" ref="C18:H18" si="6">SUM(C19:C25)</f>
        <v>3142710.6999999993</v>
      </c>
      <c r="D18" s="3">
        <f t="shared" si="6"/>
        <v>0</v>
      </c>
      <c r="E18" s="3">
        <f t="shared" si="6"/>
        <v>3142710.6999999993</v>
      </c>
      <c r="F18" s="3">
        <f t="shared" si="6"/>
        <v>1947999.4300000004</v>
      </c>
      <c r="G18" s="3">
        <f t="shared" si="6"/>
        <v>1947609.4300000002</v>
      </c>
      <c r="H18" s="3">
        <f t="shared" si="6"/>
        <v>390.00000000023283</v>
      </c>
    </row>
    <row r="19" spans="1:8">
      <c r="A19" s="4">
        <v>11</v>
      </c>
      <c r="B19" s="5" t="s">
        <v>13</v>
      </c>
      <c r="C19" s="2">
        <v>0</v>
      </c>
      <c r="D19" s="2">
        <v>0</v>
      </c>
      <c r="E19" s="2">
        <f t="shared" ref="E19:E25" si="7">+C19+D19</f>
        <v>0</v>
      </c>
      <c r="F19" s="2">
        <v>0</v>
      </c>
      <c r="G19" s="2">
        <v>0</v>
      </c>
      <c r="H19" s="2">
        <f t="shared" ref="H19:H25" si="8">+F19-G19</f>
        <v>0</v>
      </c>
    </row>
    <row r="20" spans="1:8">
      <c r="A20" s="4">
        <v>12</v>
      </c>
      <c r="B20" s="5" t="s">
        <v>14</v>
      </c>
      <c r="C20" s="2">
        <v>0</v>
      </c>
      <c r="D20" s="2">
        <v>0</v>
      </c>
      <c r="E20" s="2">
        <f t="shared" si="7"/>
        <v>0</v>
      </c>
      <c r="F20" s="2">
        <v>0</v>
      </c>
      <c r="G20" s="2">
        <v>0</v>
      </c>
      <c r="H20" s="2">
        <f t="shared" si="8"/>
        <v>0</v>
      </c>
    </row>
    <row r="21" spans="1:8">
      <c r="A21" s="4">
        <v>13</v>
      </c>
      <c r="B21" s="5" t="s">
        <v>15</v>
      </c>
      <c r="C21" s="2">
        <v>0</v>
      </c>
      <c r="D21" s="2">
        <v>0</v>
      </c>
      <c r="E21" s="2">
        <f t="shared" si="7"/>
        <v>0</v>
      </c>
      <c r="F21" s="2">
        <v>0</v>
      </c>
      <c r="G21" s="2">
        <v>0</v>
      </c>
      <c r="H21" s="2">
        <f t="shared" si="8"/>
        <v>0</v>
      </c>
    </row>
    <row r="22" spans="1:8">
      <c r="A22" s="4">
        <v>14</v>
      </c>
      <c r="B22" s="5" t="s">
        <v>16</v>
      </c>
      <c r="C22" s="2">
        <v>3142710.6999999993</v>
      </c>
      <c r="D22" s="2">
        <v>0</v>
      </c>
      <c r="E22" s="2">
        <f t="shared" si="7"/>
        <v>3142710.6999999993</v>
      </c>
      <c r="F22" s="2">
        <v>1947999.4300000004</v>
      </c>
      <c r="G22" s="2">
        <v>1947609.4300000002</v>
      </c>
      <c r="H22" s="2">
        <f t="shared" si="8"/>
        <v>390.00000000023283</v>
      </c>
    </row>
    <row r="23" spans="1:8">
      <c r="A23" s="4">
        <v>15</v>
      </c>
      <c r="B23" s="5" t="s">
        <v>17</v>
      </c>
      <c r="C23" s="2">
        <v>0</v>
      </c>
      <c r="D23" s="2">
        <v>0</v>
      </c>
      <c r="E23" s="2">
        <f t="shared" si="7"/>
        <v>0</v>
      </c>
      <c r="F23" s="2">
        <v>0</v>
      </c>
      <c r="G23" s="2">
        <v>0</v>
      </c>
      <c r="H23" s="2">
        <f t="shared" si="8"/>
        <v>0</v>
      </c>
    </row>
    <row r="24" spans="1:8">
      <c r="A24" s="4">
        <v>16</v>
      </c>
      <c r="B24" s="5" t="s">
        <v>18</v>
      </c>
      <c r="C24" s="2">
        <v>0</v>
      </c>
      <c r="D24" s="2">
        <v>0</v>
      </c>
      <c r="E24" s="2">
        <f t="shared" si="7"/>
        <v>0</v>
      </c>
      <c r="F24" s="2">
        <v>0</v>
      </c>
      <c r="G24" s="2">
        <v>0</v>
      </c>
      <c r="H24" s="2">
        <f t="shared" si="8"/>
        <v>0</v>
      </c>
    </row>
    <row r="25" spans="1:8">
      <c r="A25" s="4">
        <v>17</v>
      </c>
      <c r="B25" s="5" t="s">
        <v>19</v>
      </c>
      <c r="C25" s="2">
        <v>0</v>
      </c>
      <c r="D25" s="2">
        <v>0</v>
      </c>
      <c r="E25" s="2">
        <f t="shared" si="7"/>
        <v>0</v>
      </c>
      <c r="F25" s="2">
        <v>0</v>
      </c>
      <c r="G25" s="2">
        <v>0</v>
      </c>
      <c r="H25" s="2">
        <f t="shared" si="8"/>
        <v>0</v>
      </c>
    </row>
    <row r="26" spans="1:8">
      <c r="A26" s="4"/>
      <c r="B26" s="6" t="s">
        <v>20</v>
      </c>
      <c r="C26" s="3">
        <f>SUM(C27:C29)</f>
        <v>0</v>
      </c>
      <c r="D26" s="3">
        <f t="shared" ref="D26:H26" si="9">SUM(D27:D29)</f>
        <v>0</v>
      </c>
      <c r="E26" s="3">
        <f t="shared" si="9"/>
        <v>0</v>
      </c>
      <c r="F26" s="3">
        <f t="shared" si="9"/>
        <v>0</v>
      </c>
      <c r="G26" s="3">
        <f t="shared" si="9"/>
        <v>0</v>
      </c>
      <c r="H26" s="3">
        <f t="shared" si="9"/>
        <v>0</v>
      </c>
    </row>
    <row r="27" spans="1:8">
      <c r="A27" s="4">
        <v>25</v>
      </c>
      <c r="B27" s="5" t="s">
        <v>17</v>
      </c>
      <c r="C27" s="2">
        <v>0</v>
      </c>
      <c r="D27" s="2">
        <v>0</v>
      </c>
      <c r="E27" s="2">
        <f t="shared" ref="E27:E29" si="10">+C27+D27</f>
        <v>0</v>
      </c>
      <c r="F27" s="2">
        <v>0</v>
      </c>
      <c r="G27" s="2">
        <v>0</v>
      </c>
      <c r="H27" s="2">
        <f>+F27-G27</f>
        <v>0</v>
      </c>
    </row>
    <row r="28" spans="1:8">
      <c r="A28" s="4">
        <v>26</v>
      </c>
      <c r="B28" s="5" t="s">
        <v>18</v>
      </c>
      <c r="C28" s="2">
        <v>0</v>
      </c>
      <c r="D28" s="2">
        <v>0</v>
      </c>
      <c r="E28" s="2">
        <f t="shared" si="10"/>
        <v>0</v>
      </c>
      <c r="F28" s="2">
        <v>0</v>
      </c>
      <c r="G28" s="2">
        <v>0</v>
      </c>
      <c r="H28" s="2">
        <f>+F28-G28</f>
        <v>0</v>
      </c>
    </row>
    <row r="29" spans="1:8">
      <c r="A29" s="7">
        <v>27</v>
      </c>
      <c r="B29" s="8" t="s">
        <v>21</v>
      </c>
      <c r="C29" s="2">
        <v>0</v>
      </c>
      <c r="D29" s="2">
        <v>0</v>
      </c>
      <c r="E29" s="2">
        <f t="shared" si="10"/>
        <v>0</v>
      </c>
      <c r="F29" s="2">
        <v>0</v>
      </c>
      <c r="G29" s="2">
        <v>0</v>
      </c>
      <c r="H29" s="2">
        <f>+F29-G29</f>
        <v>0</v>
      </c>
    </row>
    <row r="30" spans="1:8">
      <c r="A30" s="9"/>
      <c r="B30" s="10" t="s">
        <v>26</v>
      </c>
      <c r="C30" s="11">
        <f>C18+C26</f>
        <v>3142710.6999999993</v>
      </c>
      <c r="D30" s="11">
        <f t="shared" ref="D30:H30" si="11">D18+D26</f>
        <v>0</v>
      </c>
      <c r="E30" s="11">
        <f t="shared" si="11"/>
        <v>3142710.6999999993</v>
      </c>
      <c r="F30" s="11">
        <f t="shared" si="11"/>
        <v>1947999.4300000004</v>
      </c>
      <c r="G30" s="11">
        <f t="shared" si="11"/>
        <v>1947609.4300000002</v>
      </c>
      <c r="H30" s="11">
        <f t="shared" si="11"/>
        <v>390.00000000023283</v>
      </c>
    </row>
    <row r="31" spans="1:8">
      <c r="A31" s="12"/>
      <c r="B31" s="13"/>
      <c r="C31" s="13"/>
      <c r="D31" s="13"/>
      <c r="E31" s="13"/>
      <c r="F31" s="13"/>
      <c r="G31" s="13"/>
      <c r="H31" s="13"/>
    </row>
    <row r="32" spans="1:8" ht="20.399999999999999">
      <c r="A32" s="18" t="s">
        <v>7</v>
      </c>
      <c r="B32" s="15" t="s">
        <v>0</v>
      </c>
      <c r="C32" s="16" t="s">
        <v>1</v>
      </c>
      <c r="D32" s="16" t="s">
        <v>9</v>
      </c>
      <c r="E32" s="16" t="s">
        <v>2</v>
      </c>
      <c r="F32" s="16" t="s">
        <v>3</v>
      </c>
      <c r="G32" s="16" t="s">
        <v>4</v>
      </c>
      <c r="H32" s="16" t="s">
        <v>5</v>
      </c>
    </row>
    <row r="33" spans="1:8">
      <c r="A33" s="17"/>
      <c r="B33" s="6" t="s">
        <v>12</v>
      </c>
      <c r="C33" s="3">
        <f t="shared" ref="C33:H33" si="12">SUM(C34:C40)</f>
        <v>0</v>
      </c>
      <c r="D33" s="3">
        <f t="shared" si="12"/>
        <v>0</v>
      </c>
      <c r="E33" s="3">
        <f t="shared" si="12"/>
        <v>0</v>
      </c>
      <c r="F33" s="3">
        <f t="shared" si="12"/>
        <v>488652.38999999897</v>
      </c>
      <c r="G33" s="3">
        <f t="shared" si="12"/>
        <v>412571.55999999959</v>
      </c>
      <c r="H33" s="3">
        <f t="shared" si="12"/>
        <v>76080.829999999376</v>
      </c>
    </row>
    <row r="34" spans="1:8">
      <c r="A34" s="4">
        <v>11</v>
      </c>
      <c r="B34" s="5" t="s">
        <v>13</v>
      </c>
      <c r="C34" s="2">
        <f t="shared" ref="C34:H34" si="13">C4-C19</f>
        <v>0</v>
      </c>
      <c r="D34" s="2">
        <f t="shared" si="13"/>
        <v>0</v>
      </c>
      <c r="E34" s="2">
        <f t="shared" si="13"/>
        <v>0</v>
      </c>
      <c r="F34" s="2">
        <f t="shared" si="13"/>
        <v>0</v>
      </c>
      <c r="G34" s="2">
        <f t="shared" si="13"/>
        <v>0</v>
      </c>
      <c r="H34" s="2">
        <f t="shared" si="13"/>
        <v>0</v>
      </c>
    </row>
    <row r="35" spans="1:8">
      <c r="A35" s="4">
        <v>12</v>
      </c>
      <c r="B35" s="5" t="s">
        <v>14</v>
      </c>
      <c r="C35" s="2">
        <f t="shared" ref="C35:H35" si="14">C5-C20</f>
        <v>0</v>
      </c>
      <c r="D35" s="2">
        <f t="shared" si="14"/>
        <v>0</v>
      </c>
      <c r="E35" s="2">
        <f t="shared" si="14"/>
        <v>0</v>
      </c>
      <c r="F35" s="2">
        <f t="shared" si="14"/>
        <v>0</v>
      </c>
      <c r="G35" s="2">
        <f t="shared" si="14"/>
        <v>0</v>
      </c>
      <c r="H35" s="2">
        <f t="shared" si="14"/>
        <v>0</v>
      </c>
    </row>
    <row r="36" spans="1:8">
      <c r="A36" s="4">
        <v>13</v>
      </c>
      <c r="B36" s="5" t="s">
        <v>15</v>
      </c>
      <c r="C36" s="2">
        <f t="shared" ref="C36:H36" si="15">C6-C21</f>
        <v>0</v>
      </c>
      <c r="D36" s="2">
        <f t="shared" si="15"/>
        <v>0</v>
      </c>
      <c r="E36" s="2">
        <f t="shared" si="15"/>
        <v>0</v>
      </c>
      <c r="F36" s="2">
        <f t="shared" si="15"/>
        <v>0</v>
      </c>
      <c r="G36" s="2">
        <f t="shared" si="15"/>
        <v>0</v>
      </c>
      <c r="H36" s="2">
        <f t="shared" si="15"/>
        <v>0</v>
      </c>
    </row>
    <row r="37" spans="1:8">
      <c r="A37" s="4">
        <v>14</v>
      </c>
      <c r="B37" s="5" t="s">
        <v>16</v>
      </c>
      <c r="C37" s="2">
        <f t="shared" ref="C37:H37" si="16">C7-C22</f>
        <v>0</v>
      </c>
      <c r="D37" s="2">
        <f t="shared" si="16"/>
        <v>0</v>
      </c>
      <c r="E37" s="2">
        <f t="shared" si="16"/>
        <v>0</v>
      </c>
      <c r="F37" s="2">
        <f t="shared" si="16"/>
        <v>488652.38999999897</v>
      </c>
      <c r="G37" s="2">
        <f t="shared" si="16"/>
        <v>412571.55999999959</v>
      </c>
      <c r="H37" s="2">
        <f t="shared" si="16"/>
        <v>76080.829999999376</v>
      </c>
    </row>
    <row r="38" spans="1:8">
      <c r="A38" s="4">
        <v>15</v>
      </c>
      <c r="B38" s="5" t="s">
        <v>17</v>
      </c>
      <c r="C38" s="2">
        <f t="shared" ref="C38:H38" si="17">C8-C23</f>
        <v>0</v>
      </c>
      <c r="D38" s="2">
        <f t="shared" si="17"/>
        <v>0</v>
      </c>
      <c r="E38" s="2">
        <f t="shared" si="17"/>
        <v>0</v>
      </c>
      <c r="F38" s="2">
        <f t="shared" si="17"/>
        <v>0</v>
      </c>
      <c r="G38" s="2">
        <f t="shared" si="17"/>
        <v>0</v>
      </c>
      <c r="H38" s="2">
        <f t="shared" si="17"/>
        <v>0</v>
      </c>
    </row>
    <row r="39" spans="1:8">
      <c r="A39" s="4">
        <v>16</v>
      </c>
      <c r="B39" s="5" t="s">
        <v>18</v>
      </c>
      <c r="C39" s="2">
        <f t="shared" ref="C39:H39" si="18">C9-C24</f>
        <v>0</v>
      </c>
      <c r="D39" s="2">
        <f t="shared" si="18"/>
        <v>0</v>
      </c>
      <c r="E39" s="2">
        <f t="shared" si="18"/>
        <v>0</v>
      </c>
      <c r="F39" s="2">
        <f t="shared" si="18"/>
        <v>0</v>
      </c>
      <c r="G39" s="2">
        <f t="shared" si="18"/>
        <v>0</v>
      </c>
      <c r="H39" s="2">
        <f t="shared" si="18"/>
        <v>0</v>
      </c>
    </row>
    <row r="40" spans="1:8">
      <c r="A40" s="4">
        <v>17</v>
      </c>
      <c r="B40" s="5" t="s">
        <v>19</v>
      </c>
      <c r="C40" s="2">
        <f t="shared" ref="C40:H40" si="19">C10-C25</f>
        <v>0</v>
      </c>
      <c r="D40" s="2">
        <f t="shared" si="19"/>
        <v>0</v>
      </c>
      <c r="E40" s="2">
        <f t="shared" si="19"/>
        <v>0</v>
      </c>
      <c r="F40" s="2">
        <f t="shared" si="19"/>
        <v>0</v>
      </c>
      <c r="G40" s="2">
        <f t="shared" si="19"/>
        <v>0</v>
      </c>
      <c r="H40" s="2">
        <f t="shared" si="19"/>
        <v>0</v>
      </c>
    </row>
    <row r="41" spans="1:8">
      <c r="A41" s="4"/>
      <c r="B41" s="6" t="s">
        <v>20</v>
      </c>
      <c r="C41" s="3">
        <f>SUM(C42:C44)</f>
        <v>0</v>
      </c>
      <c r="D41" s="3">
        <f t="shared" ref="D41:H41" si="20">SUM(D42:D44)</f>
        <v>0</v>
      </c>
      <c r="E41" s="3">
        <f t="shared" si="20"/>
        <v>0</v>
      </c>
      <c r="F41" s="3">
        <f t="shared" si="20"/>
        <v>0</v>
      </c>
      <c r="G41" s="3">
        <f t="shared" si="20"/>
        <v>0</v>
      </c>
      <c r="H41" s="3">
        <f t="shared" si="20"/>
        <v>0</v>
      </c>
    </row>
    <row r="42" spans="1:8">
      <c r="A42" s="4">
        <v>25</v>
      </c>
      <c r="B42" s="5" t="s">
        <v>17</v>
      </c>
      <c r="C42" s="2">
        <f t="shared" ref="C42:H42" si="21">C12-C27</f>
        <v>0</v>
      </c>
      <c r="D42" s="2">
        <f t="shared" si="21"/>
        <v>0</v>
      </c>
      <c r="E42" s="2">
        <f t="shared" si="21"/>
        <v>0</v>
      </c>
      <c r="F42" s="2">
        <f t="shared" si="21"/>
        <v>0</v>
      </c>
      <c r="G42" s="2">
        <f t="shared" si="21"/>
        <v>0</v>
      </c>
      <c r="H42" s="2">
        <f t="shared" si="21"/>
        <v>0</v>
      </c>
    </row>
    <row r="43" spans="1:8">
      <c r="A43" s="4">
        <v>26</v>
      </c>
      <c r="B43" s="5" t="s">
        <v>18</v>
      </c>
      <c r="C43" s="2">
        <f t="shared" ref="C43:H43" si="22">C13-C28</f>
        <v>0</v>
      </c>
      <c r="D43" s="2">
        <f t="shared" si="22"/>
        <v>0</v>
      </c>
      <c r="E43" s="2">
        <f t="shared" si="22"/>
        <v>0</v>
      </c>
      <c r="F43" s="2">
        <f t="shared" si="22"/>
        <v>0</v>
      </c>
      <c r="G43" s="2">
        <f t="shared" si="22"/>
        <v>0</v>
      </c>
      <c r="H43" s="2">
        <f t="shared" si="22"/>
        <v>0</v>
      </c>
    </row>
    <row r="44" spans="1:8">
      <c r="A44" s="7">
        <v>27</v>
      </c>
      <c r="B44" s="8" t="s">
        <v>21</v>
      </c>
      <c r="C44" s="2">
        <f t="shared" ref="C44:H44" si="23">C14-C29</f>
        <v>0</v>
      </c>
      <c r="D44" s="2">
        <f t="shared" si="23"/>
        <v>0</v>
      </c>
      <c r="E44" s="2">
        <f t="shared" si="23"/>
        <v>0</v>
      </c>
      <c r="F44" s="2">
        <f t="shared" si="23"/>
        <v>0</v>
      </c>
      <c r="G44" s="2">
        <f t="shared" si="23"/>
        <v>0</v>
      </c>
      <c r="H44" s="2">
        <f t="shared" si="23"/>
        <v>0</v>
      </c>
    </row>
    <row r="45" spans="1:8">
      <c r="A45" s="14"/>
      <c r="B45" s="10" t="s">
        <v>6</v>
      </c>
      <c r="C45" s="11">
        <f>C33+C41</f>
        <v>0</v>
      </c>
      <c r="D45" s="11">
        <f t="shared" ref="D45:H45" si="24">D33+D41</f>
        <v>0</v>
      </c>
      <c r="E45" s="11">
        <f t="shared" si="24"/>
        <v>0</v>
      </c>
      <c r="F45" s="11">
        <f t="shared" si="24"/>
        <v>488652.38999999897</v>
      </c>
      <c r="G45" s="11">
        <f t="shared" si="24"/>
        <v>412571.55999999959</v>
      </c>
      <c r="H45" s="11">
        <f t="shared" si="24"/>
        <v>76080.829999999376</v>
      </c>
    </row>
    <row r="50" spans="5:8" ht="13.2">
      <c r="E50" s="21" t="s">
        <v>28</v>
      </c>
      <c r="F50" s="21"/>
      <c r="G50" s="21"/>
      <c r="H50" s="21"/>
    </row>
    <row r="51" spans="5:8" ht="13.2">
      <c r="E51" s="22" t="s">
        <v>29</v>
      </c>
      <c r="F51" s="22"/>
      <c r="G51" s="22"/>
      <c r="H51" s="22"/>
    </row>
    <row r="52" spans="5:8" ht="13.2">
      <c r="E52" s="19"/>
    </row>
    <row r="53" spans="5:8" ht="13.2">
      <c r="E53" s="20"/>
    </row>
    <row r="54" spans="5:8" ht="13.2">
      <c r="E54" s="20"/>
    </row>
    <row r="55" spans="5:8" ht="13.2">
      <c r="E55" s="21" t="s">
        <v>30</v>
      </c>
      <c r="F55" s="21"/>
      <c r="G55" s="21"/>
      <c r="H55" s="21"/>
    </row>
    <row r="56" spans="5:8" ht="13.2">
      <c r="E56" s="22" t="s">
        <v>31</v>
      </c>
      <c r="F56" s="22"/>
      <c r="G56" s="22"/>
      <c r="H56" s="22"/>
    </row>
    <row r="57" spans="5:8" ht="13.2">
      <c r="E57" s="19"/>
    </row>
    <row r="58" spans="5:8" ht="13.2">
      <c r="E58" s="20"/>
    </row>
    <row r="59" spans="5:8" ht="13.2">
      <c r="E59" s="20"/>
    </row>
    <row r="60" spans="5:8" ht="13.2">
      <c r="E60" s="21" t="s">
        <v>32</v>
      </c>
      <c r="F60" s="21"/>
      <c r="G60" s="21"/>
      <c r="H60" s="21"/>
    </row>
    <row r="61" spans="5:8" ht="13.2">
      <c r="E61" s="22" t="s">
        <v>33</v>
      </c>
      <c r="F61" s="22"/>
      <c r="G61" s="22"/>
      <c r="H61" s="22"/>
    </row>
  </sheetData>
  <mergeCells count="7">
    <mergeCell ref="E60:H60"/>
    <mergeCell ref="E61:H61"/>
    <mergeCell ref="A1:H1"/>
    <mergeCell ref="E50:H50"/>
    <mergeCell ref="E51:H51"/>
    <mergeCell ref="E55:H55"/>
    <mergeCell ref="E56:H56"/>
  </mergeCells>
  <pageMargins left="0.7" right="0.7" top="0.75" bottom="0.75" header="0.3" footer="0.3"/>
  <pageSetup paperSize="9" scale="90" orientation="portrait" r:id="rId1"/>
  <ignoredErrors>
    <ignoredError sqref="C3:H3 C45:H45 C30:H32 C26:D26 C15:H17 C11:D11 C18:H18 C33:H33 C34:H40 C42:H44 E10 E4 H4 E5 H5 E6 H6 E7 H7 E8 H8 E9 H9 H10 E12 H12 E13 H13 E14 H14 E25 E19 H19 E20 H20 E21 H21 E22 H22 E23 H23 E24 H24 H25 E27 H27 E28 H28 E29 H29" unlockedFormula="1"/>
    <ignoredError sqref="E26:H26 E11:H11 C41:H41"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6E4816-5D89-40D0-B7C2-BDF71B2B489D}">
  <ds:schemaRef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elements/1.1/"/>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BEFDFA0A-95C8-4CCE-91B0-0BEB8C9AF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03B987A-06E0-485F-8E78-98D78C8553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CFF</vt:lpstr>
      <vt:lpstr>CFF!Print_Area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TesoVicky</cp:lastModifiedBy>
  <cp:revision/>
  <dcterms:created xsi:type="dcterms:W3CDTF">2017-12-20T04:54:53Z</dcterms:created>
  <dcterms:modified xsi:type="dcterms:W3CDTF">2022-10-26T16:49:29Z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