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AN2025\cuarto\"/>
    </mc:Choice>
  </mc:AlternateContent>
  <bookViews>
    <workbookView visibility="hidden" xWindow="-105" yWindow="-105" windowWidth="19425" windowHeight="10305" firstSheet="7" activeTab="7"/>
    <workbookView visibility="hidden" xWindow="-105" yWindow="-105" windowWidth="19425" windowHeight="10305" firstSheet="7" activeTab="7"/>
    <workbookView visibility="hidden" xWindow="-105" yWindow="-105" windowWidth="19425" windowHeight="10305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38" i="62" l="1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<sst xmlns="http://schemas.openxmlformats.org/spreadsheetml/2006/main" count="880" uniqueCount="595">
  <si>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</si>
  <si>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</si>
  <si>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</si>
  <si>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</si>
  <si>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</si>
  <si>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</si>
  <si>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</si>
  <si>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</si>
  <si>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</si>
  <si>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</si>
  <si>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</si>
  <si>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</si>
  <si>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</si>
  <si>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</si>
  <si>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</si>
  <si>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</si>
  <si>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</si>
  <si>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</si>
  <si>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</si>
  <si>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</si>
  <si>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</si>
  <si>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</si>
  <si>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</si>
  <si>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</si>
  <si>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</si>
  <si>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</si>
  <si>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</si>
  <si>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</si>
  <si>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</si>
  <si>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</si>
  <si>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</si>
  <si>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</si>
  <si>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</si>
  <si>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</si>
  <si>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</si>
  <si>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</si>
  <si>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</si>
  <si>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</si>
  <si>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</si>
  <si>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</si>
  <si>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</si>
  <si>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</si>
  <si>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</si>
  <si>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</si>
  <si>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</si>
  <si>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</si>
  <si>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</si>
  <si>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</si>
  <si>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</si>
  <si>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</si>
  <si>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</si>
  <si>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</si>
  <si>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</si>
  <si>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</si>
  <si>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</si>
  <si>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</si>
  <si>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</si>
  <si>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</si>
  <si>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</si>
  <si>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</si>
  <si>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</si>
  <si>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</si>
  <si>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</si>
  <si>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</si>
  <si>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</si>
  <si>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</si>
  <si>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</si>
  <si>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</si>
  <si>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</si>
  <si>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</si>
  <si>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</si>
  <si>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</si>
  <si>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</si>
  <si>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</si>
  <si>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</si>
  <si>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</si>
  <si>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</si>
  <si>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</si>
  <si>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</si>
  <si>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</si>
  <si>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</si>
  <si>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</si>
  <si>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</si>
  <si>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</si>
  <si>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</si>
  <si>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</si>
  <si>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</si>
  <si>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</si>
  <si>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</si>
  <si>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</si>
  <si>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</si>
  <si>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</si>
  <si>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</si>
  <si>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</si>
  <si>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</si>
  <si>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</si>
  <si>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</si>
  <si>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</si>
  <si>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</si>
  <si>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</si>
  <si>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</si>
  <si>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</si>
  <si>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</si>
  <si>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</si>
  <si>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</si>
  <si>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</si>
  <si>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</si>
  <si>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</si>
  <si>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</si>
  <si>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</si>
  <si>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</si>
  <si>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</si>
  <si>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</si>
  <si>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</si>
  <si>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</si>
  <si>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</si>
  <si>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</si>
  <si>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</si>
  <si>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</si>
  <si>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</si>
  <si>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</si>
  <si>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</si>
  <si>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</si>
  <si>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</si>
  <si>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</si>
  <si>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</si>
  <si>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</si>
  <si>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</si>
  <si>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</si>
  <si>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</si>
  <si>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</si>
  <si>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</si>
  <si>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</si>
  <si>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</si>
  <si>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</si>
  <si>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</si>
  <si>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</si>
  <si>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</si>
  <si>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</si>
  <si>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</si>
  <si>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</si>
  <si>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</si>
  <si>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</si>
  <si>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</si>
  <si>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</si>
  <si>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</si>
  <si>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</si>
  <si>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</si>
  <si>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</si>
  <si>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</si>
  <si>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</si>
  <si>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</si>
  <si>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</si>
  <si>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</si>
  <si>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</si>
  <si>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</si>
  <si>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</si>
  <si>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</si>
  <si>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</si>
  <si>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</si>
  <si>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</si>
  <si>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</si>
  <si>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</si>
  <si>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</si>
  <si>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</si>
  <si>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</si>
  <si>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</si>
  <si>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</si>
  <si>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</si>
  <si>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</si>
  <si>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</si>
  <si>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</si>
  <si>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</si>
  <si>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</si>
  <si>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</si>
  <si>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</si>
  <si>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</si>
  <si>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</si>
  <si>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</si>
  <si>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</si>
  <si>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</si>
  <si>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</si>
  <si>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</si>
  <si>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</si>
  <si>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</si>
  <si>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</si>
  <si>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</si>
  <si>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</si>
  <si>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</si>
  <si>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</si>
  <si>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</si>
  <si>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</si>
  <si>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</si>
  <si>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</si>
  <si>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</si>
  <si>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</si>
  <si>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</si>
  <si>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</si>
  <si>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</si>
  <si>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</si>
  <si>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</si>
  <si>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</si>
  <si>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</si>
  <si>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</si>
  <si>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</si>
  <si>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</si>
  <si>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</si>
  <si>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</si>
  <si>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</si>
  <si>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</si>
  <si>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</si>
  <si>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</si>
  <si>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</si>
  <si>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</si>
  <si>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</si>
  <si>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</si>
  <si>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</si>
  <si>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</si>
  <si>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</si>
  <si>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</si>
  <si>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</si>
  <si>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</si>
  <si>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</si>
  <si>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</si>
  <si>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</si>
  <si>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</si>
  <si>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</si>
  <si>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</si>
  <si>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</si>
  <si>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</si>
  <si>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</si>
  <si>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</si>
  <si>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</si>
  <si>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</si>
  <si>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</si>
  <si>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</si>
  <si>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</si>
  <si>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</si>
  <si>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</si>
  <si>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</si>
  <si>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</si>
  <si>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</si>
  <si>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</si>
  <si>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</si>
  <si>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</si>
  <si>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</si>
  <si>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</si>
  <si>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</si>
  <si>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</si>
  <si>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</si>
  <si>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</si>
  <si>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</si>
  <si>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</si>
  <si>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</si>
  <si>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</si>
  <si>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</si>
  <si>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</si>
  <si>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</si>
  <si>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</si>
  <si>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</si>
  <si>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</si>
  <si>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</si>
  <si>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</si>
  <si>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</si>
  <si>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</si>
  <si>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</si>
  <si>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</si>
  <si>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</si>
  <si>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</si>
  <si>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</si>
  <si>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</si>
  <si>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</si>
  <si>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</si>
  <si>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</si>
  <si>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</si>
  <si>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</si>
  <si>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</si>
  <si>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</si>
  <si>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</si>
  <si>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</si>
  <si>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</si>
  <si>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</si>
  <si>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</si>
  <si>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</si>
  <si>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</si>
  <si>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</si>
  <si>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</si>
  <si>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</si>
  <si>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</si>
  <si>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</si>
  <si>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</si>
  <si>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</si>
  <si>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</si>
  <si>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</si>
  <si>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</si>
  <si>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</si>
  <si>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</si>
  <si>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</si>
  <si>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</si>
  <si>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</si>
  <si>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</si>
  <si>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</si>
  <si>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</si>
  <si>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</si>
  <si>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</si>
  <si>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</si>
  <si>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</si>
  <si>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</si>
  <si>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</si>
  <si>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</si>
  <si>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</si>
  <si>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</si>
  <si>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</si>
  <si>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</si>
  <si>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</si>
  <si>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</si>
  <si>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</si>
  <si>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</si>
  <si>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</si>
  <si>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</si>
  <si>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</si>
  <si>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</si>
  <si>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</si>
  <si>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</si>
  <si>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</si>
  <si>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</si>
  <si>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</si>
  <si>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</si>
  <si>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</si>
  <si>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</si>
  <si>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</si>
  <si>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</si>
  <si>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</si>
  <si>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</si>
  <si>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</si>
  <si>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</si>
  <si>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</si>
  <si>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</si>
  <si>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</si>
  <si>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</si>
  <si>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</si>
  <si>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</si>
  <si>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</si>
  <si>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</si>
  <si>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</si>
  <si>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</si>
  <si>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</si>
  <si>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</si>
  <si>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</si>
  <si>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</si>
  <si>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</si>
  <si>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</si>
  <si>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</si>
  <si>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</si>
  <si>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</si>
  <si>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</si>
  <si>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</si>
  <si>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</si>
  <si>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</si>
  <si>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</si>
  <si>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</si>
  <si>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</si>
  <si>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</si>
  <si>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</si>
  <si>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</si>
  <si>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</si>
  <si>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</si>
  <si>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</si>
  <si>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</si>
  <si>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</si>
  <si>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</si>
  <si>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</si>
  <si>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</si>
  <si>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</si>
  <si>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</si>
  <si>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</si>
  <si>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</si>
  <si>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</si>
  <si>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</si>
  <si>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</si>
  <si>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</si>
  <si>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</si>
  <si>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</si>
  <si>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</si>
  <si>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</si>
  <si>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</si>
  <si>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</si>
  <si>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</si>
  <si>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</si>
  <si>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</si>
  <si>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</si>
  <si>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</si>
  <si>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</si>
  <si>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</si>
  <si>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</si>
  <si>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</si>
  <si>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</si>
  <si>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</si>
  <si>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</si>
  <si>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</si>
  <si>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</si>
  <si>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</si>
  <si>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</si>
  <si>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</si>
  <si>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</si>
  <si>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</si>
  <si>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</si>
  <si>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</si>
  <si>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</si>
  <si>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</si>
  <si>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</si>
  <si>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</si>
  <si>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</si>
  <si>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</si>
  <si>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</si>
  <si>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</si>
  <si>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</si>
  <si>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</si>
  <si>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</si>
  <si>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</si>
  <si>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</si>
  <si>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</si>
  <si>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</si>
  <si>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</si>
  <si>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</si>
  <si>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</si>
  <si>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</si>
  <si>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</si>
  <si>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</si>
  <si>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</si>
  <si>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</si>
  <si>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</si>
  <si>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</si>
  <si>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</si>
  <si>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</si>
  <si>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</si>
  <si>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</si>
  <si>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</si>
  <si>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</si>
  <si>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</si>
  <si>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</si>
  <si>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</si>
  <si>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</si>
  <si>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</si>
  <si>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</si>
  <si>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</si>
  <si>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</si>
  <si>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</si>
  <si>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</si>
  <si>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</si>
  <si>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</si>
  <si>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</si>
  <si>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</si>
  <si>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</si>
  <si>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</si>
  <si>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</si>
  <si>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</si>
  <si>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</si>
  <si>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</si>
  <si>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</si>
  <si>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</si>
  <si>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</si>
  <si>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</si>
  <si>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</si>
  <si>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</si>
  <si>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</si>
  <si>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</si>
  <si>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</si>
  <si>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</si>
  <si>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</si>
  <si>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</si>
  <si>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</si>
  <si>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</si>
  <si>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</si>
  <si>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</si>
  <si>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</si>
  <si>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</si>
  <si>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</si>
  <si>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</si>
  <si>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</si>
  <si>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</si>
  <si>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</si>
  <si>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</si>
  <si>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</si>
  <si>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</si>
  <si>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</si>
  <si>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</si>
  <si>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</si>
  <si>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</si>
  <si>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</si>
  <si>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</si>
  <si>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</si>
  <si>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</si>
  <si>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</si>
  <si>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</si>
  <si>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</si>
  <si>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</si>
  <si>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</si>
  <si>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</si>
  <si>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</si>
  <si>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</si>
  <si>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</si>
  <si>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</si>
  <si>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</si>
  <si>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</si>
  <si>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</si>
  <si>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</si>
  <si>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</si>
  <si>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</si>
  <si>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</si>
  <si>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</si>
  <si>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</si>
  <si>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</si>
  <si>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</si>
  <si>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</si>
  <si>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</si>
  <si>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</si>
  <si>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</si>
  <si>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</si>
  <si>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</si>
  <si>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</si>
  <si>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</si>
  <si>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</si>
  <si>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</si>
  <si>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</si>
  <si>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</si>
  <si>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</si>
  <si>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</si>
  <si>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</si>
  <si>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</si>
  <si>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</si>
  <si>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</si>
  <si>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</si>
  <si>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</si>
  <si>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</si>
  <si>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</si>
  <si>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</si>
  <si>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</si>
  <si>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</si>
  <si>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</si>
  <si>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</si>
  <si>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</si>
  <si>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</si>
  <si>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</si>
  <si>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</si>
  <si>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</si>
  <si>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</si>
  <si>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</si>
  <si>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</si>
  <si>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</si>
  <si>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</si>
  <si>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</si>
  <si>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</si>
  <si>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</si>
  <si>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</si>
  <si>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</si>
  <si>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</si>
  <si>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</si>
  <si>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</si>
  <si>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</si>
  <si>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</si>
  <si>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</si>
  <si>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</si>
  <si>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</si>
  <si>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</si>
  <si>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</si>
  <si>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</si>
  <si>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</si>
  <si>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</si>
  <si>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</si>
  <si>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</si>
  <si>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</si>
  <si>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</si>
  <si>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</si>
  <si>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</si>
  <si>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</si>
  <si>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</si>
  <si>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</si>
  <si>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</si>
  <si>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</si>
  <si>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</si>
  <si>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</si>
  <si>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</si>
  <si>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</si>
  <si>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</si>
  <si>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</si>
  <si>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</si>
  <si>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SISTEMA DIF DE CORONEO, GTO. 2025</t>
  </si>
  <si>
    <t>DEL 01 DE ENERO DEL 2025 AL 31 DE DICIEMBRE DEL 2025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</si>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</sst>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  <xf numFmtId="44" fontId="4" fillId="0" borderId="0" applyFont="0" applyFill="0" applyBorder="0" applyAlignment="0" applyProtection="0"/>
  </cellStyleXfs>
  <cellXfs count="21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20" fillId="0" borderId="0" xfId="3" applyFont="1" applyAlignment="1" applyProtection="1">
      <alignment horizontal="left" vertical="top" indent="1"/>
      <protection locked="0"/>
    </xf>
    <xf numFmtId="0" fontId="20" fillId="0" borderId="0" xfId="3" applyFont="1" applyAlignment="1" applyProtection="1">
      <alignment vertical="top"/>
      <protection locked="0"/>
    </xf>
    <xf numFmtId="0" fontId="20" fillId="0" borderId="0" xfId="3" applyFont="1" applyFill="1" applyAlignment="1" applyProtection="1">
      <alignment vertical="top"/>
      <protection locked="0"/>
    </xf>
    <xf numFmtId="44" fontId="0" fillId="0" borderId="0" xfId="15" applyFont="1"/>
    <xf numFmtId="0" fontId="21" fillId="0" borderId="0" xfId="3" applyFont="1" applyAlignment="1" applyProtection="1">
      <alignment horizontal="center" vertical="top" wrapText="1"/>
      <protection locked="0"/>
    </xf>
    <xf numFmtId="0" fontId="23" fillId="0" borderId="0" xfId="3" applyFont="1" applyAlignment="1" applyProtection="1">
      <alignment horizontal="left" vertical="top" wrapText="1"/>
      <protection locked="0"/>
    </xf>
    <xf numFmtId="0" fontId="23" fillId="0" borderId="0" xfId="3" applyFont="1" applyAlignment="1" applyProtection="1">
      <alignment horizontal="center" vertical="top" wrapText="1"/>
      <protection locked="0"/>
    </xf>
    <xf numFmtId="0" fontId="23" fillId="0" borderId="0" xfId="3" applyFont="1" applyAlignment="1" applyProtection="1">
      <alignment horizontal="center" vertical="top" wrapText="1"/>
      <protection locked="0"/>
    </xf>
    <xf numFmtId="0" fontId="23" fillId="0" borderId="0" xfId="3" applyFont="1" applyFill="1" applyAlignment="1" applyProtection="1">
      <alignment horizontal="center" vertical="top" wrapText="1"/>
      <protection locked="0"/>
    </xf>
    <xf numFmtId="44" fontId="22" fillId="0" borderId="0" xfId="15" applyFont="1"/>
    <xf numFmtId="0" fontId="21" fillId="0" borderId="0" xfId="3" applyFont="1" applyAlignment="1" applyProtection="1">
      <alignment vertical="top" wrapText="1"/>
      <protection locked="0"/>
    </xf>
    <xf numFmtId="0" fontId="23" fillId="0" borderId="0" xfId="3" applyFont="1" applyAlignment="1" applyProtection="1">
      <alignment horizontal="center" vertical="top"/>
      <protection locked="0"/>
    </xf>
    <xf numFmtId="0" fontId="23" fillId="0" borderId="0" xfId="3" applyFont="1" applyAlignment="1" applyProtection="1">
      <alignment vertical="top"/>
      <protection locked="0"/>
    </xf>
    <xf numFmtId="0" fontId="21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21" fillId="0" borderId="0" xfId="3" applyFont="1" applyAlignment="1" applyProtection="1">
      <alignment horizontal="left" vertical="top" wrapText="1"/>
      <protection locked="0"/>
    </xf>
    <xf numFmtId="0" fontId="23" fillId="0" borderId="0" xfId="3" applyFont="1" applyAlignment="1" applyProtection="1">
      <alignment horizontal="left" vertical="top" wrapText="1"/>
      <protection locked="0"/>
    </xf>
    <xf numFmtId="0" fontId="20" fillId="0" borderId="0" xfId="3" applyFont="1" applyAlignment="1" applyProtection="1">
      <alignment horizontal="left" vertical="top" wrapText="1"/>
      <protection locked="0"/>
    </xf>
    <xf numFmtId="0" fontId="24" fillId="0" borderId="0" xfId="8" applyFont="1"/>
    <xf numFmtId="0" fontId="20" fillId="0" borderId="0" xfId="3" applyFont="1" applyAlignment="1" applyProtection="1">
      <alignment horizontal="center" vertical="top" wrapText="1"/>
      <protection locked="0"/>
    </xf>
    <xf numFmtId="0" fontId="25" fillId="0" borderId="0" xfId="3" applyFont="1" applyAlignment="1" applyProtection="1">
      <alignment horizontal="left" vertical="top" wrapText="1"/>
      <protection locked="0"/>
    </xf>
    <xf numFmtId="0" fontId="25" fillId="0" borderId="0" xfId="3" applyFont="1" applyAlignment="1" applyProtection="1">
      <alignment horizontal="center" vertical="top" wrapText="1"/>
      <protection locked="0"/>
    </xf>
    <xf numFmtId="0" fontId="25" fillId="0" borderId="0" xfId="3" applyFont="1" applyAlignment="1" applyProtection="1">
      <alignment horizontal="left" vertical="top" wrapText="1"/>
      <protection locked="0"/>
    </xf>
    <xf numFmtId="0" fontId="25" fillId="0" borderId="0" xfId="3" applyFont="1" applyAlignment="1" applyProtection="1">
      <alignment horizontal="center" vertical="top" wrapText="1"/>
      <protection locked="0"/>
    </xf>
    <xf numFmtId="0" fontId="25" fillId="0" borderId="0" xfId="3" applyFont="1" applyFill="1" applyAlignment="1" applyProtection="1">
      <alignment horizontal="center" vertical="top" wrapText="1"/>
      <protection locked="0"/>
    </xf>
    <xf numFmtId="44" fontId="26" fillId="0" borderId="0" xfId="15" applyFont="1"/>
    <xf numFmtId="0" fontId="25" fillId="0" borderId="0" xfId="3" applyFont="1" applyAlignment="1" applyProtection="1">
      <alignment horizontal="center" vertical="top"/>
      <protection locked="0"/>
    </xf>
  </cellXfs>
  <cellStyles count="16">
    <cellStyle name="Hipervínculo" xfId="11" builtinId="8"/>
    <cellStyle name="Millares 2" xfId="1"/>
    <cellStyle name="Moneda" xfId="15" builtinId="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55"/>
  <sheetViews>
    <sheetView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4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5" x14ac:dyDescent="0.2">
      <c r="A33" s="37"/>
      <c r="B33" s="38"/>
    </row>
    <row r="34" spans="1:5" x14ac:dyDescent="0.2">
      <c r="A34" s="5"/>
      <c r="B34" s="7"/>
    </row>
    <row r="35" spans="1:5" x14ac:dyDescent="0.2">
      <c r="A35" s="37" t="s">
        <v>48</v>
      </c>
      <c r="B35" s="38" t="s">
        <v>49</v>
      </c>
    </row>
    <row r="36" spans="1:5" x14ac:dyDescent="0.2">
      <c r="A36" s="37" t="s">
        <v>50</v>
      </c>
      <c r="B36" s="38" t="s">
        <v>51</v>
      </c>
    </row>
    <row r="37" spans="1:5" x14ac:dyDescent="0.2">
      <c r="A37" s="5"/>
      <c r="B37" s="8"/>
    </row>
    <row r="38" spans="1:5" x14ac:dyDescent="0.2">
      <c r="A38" s="5"/>
      <c r="B38" s="6" t="s">
        <v>52</v>
      </c>
    </row>
    <row r="39" spans="1:5" x14ac:dyDescent="0.2">
      <c r="A39" s="5" t="s">
        <v>53</v>
      </c>
      <c r="B39" s="38" t="s">
        <v>54</v>
      </c>
    </row>
    <row r="40" spans="1:5" x14ac:dyDescent="0.2">
      <c r="A40" s="5"/>
      <c r="B40" s="38" t="s">
        <v>584</v>
      </c>
    </row>
    <row r="41" spans="1:5" x14ac:dyDescent="0.2">
      <c r="A41" s="5"/>
      <c r="B41" s="139" t="s">
        <v>554</v>
      </c>
    </row>
    <row r="42" spans="1:5" x14ac:dyDescent="0.2">
      <c r="A42" s="5"/>
      <c r="B42" s="139" t="s">
        <v>555</v>
      </c>
    </row>
    <row r="43" spans="1:5" ht="12" thickBot="1" x14ac:dyDescent="0.25">
      <c r="A43" s="9"/>
      <c r="B43" s="10"/>
    </row>
    <row r="45" spans="1:5" ht="32.25" customHeight="1" x14ac:dyDescent="0.2">
      <c r="A45" s="161" t="s">
        <v>55</v>
      </c>
      <c r="B45" s="161"/>
      <c r="C45" s="143"/>
      <c r="D45" s="143"/>
    </row>
    <row r="48" spans="1:5" ht="15" x14ac:dyDescent="0.25">
      <c r="A48" s="185"/>
      <c r="B48" s="186"/>
      <c r="C48" s="187"/>
      <c r="D48" s="186"/>
      <c r="E48" s="188"/>
    </row>
    <row r="49" spans="1:5" ht="15" customHeight="1" x14ac:dyDescent="0.2">
      <c r="A49" s="200" t="s">
        <v>589</v>
      </c>
      <c r="B49" s="200"/>
      <c r="C49" s="189" t="s">
        <v>590</v>
      </c>
      <c r="D49" s="189"/>
      <c r="E49" s="189"/>
    </row>
    <row r="50" spans="1:5" ht="14.25" customHeight="1" x14ac:dyDescent="0.2">
      <c r="A50" s="201" t="s">
        <v>591</v>
      </c>
      <c r="B50" s="201"/>
      <c r="C50" s="191" t="s">
        <v>592</v>
      </c>
      <c r="D50" s="191"/>
      <c r="E50" s="191"/>
    </row>
    <row r="51" spans="1:5" ht="12" x14ac:dyDescent="0.2">
      <c r="A51" s="190"/>
      <c r="B51" s="192"/>
      <c r="C51" s="193"/>
      <c r="D51" s="192"/>
      <c r="E51" s="194"/>
    </row>
    <row r="52" spans="1:5" ht="12" x14ac:dyDescent="0.2">
      <c r="A52" s="190"/>
      <c r="B52" s="192"/>
      <c r="C52" s="193"/>
      <c r="D52" s="192"/>
      <c r="E52" s="194"/>
    </row>
    <row r="53" spans="1:5" ht="12" x14ac:dyDescent="0.2">
      <c r="A53" s="189" t="s">
        <v>593</v>
      </c>
      <c r="B53" s="189"/>
      <c r="C53" s="189"/>
      <c r="D53" s="195"/>
      <c r="E53" s="195"/>
    </row>
    <row r="54" spans="1:5" ht="12" x14ac:dyDescent="0.2">
      <c r="A54" s="196" t="s">
        <v>594</v>
      </c>
      <c r="B54" s="196"/>
      <c r="C54" s="196"/>
      <c r="D54" s="197"/>
      <c r="E54" s="197"/>
    </row>
    <row r="55" spans="1:5" ht="12" x14ac:dyDescent="0.2">
      <c r="A55" s="198"/>
      <c r="B55" s="199"/>
      <c r="C55" s="199"/>
      <c r="D55" s="198"/>
      <c r="E55" s="194"/>
    </row>
  </sheetData>
  <sheetProtection formatCells="0" formatColumns="0" formatRows="0" autoFilter="0" pivotTables="0"/>
  <mergeCells count="7">
    <mergeCell ref="A45:B45"/>
    <mergeCell ref="C49:E49"/>
    <mergeCell ref="C50:E50"/>
    <mergeCell ref="A53:C53"/>
    <mergeCell ref="A54:C54"/>
    <mergeCell ref="A49:B49"/>
    <mergeCell ref="A50:B50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2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62" t="str">
        <f>ESF!A1</f>
        <v>SISTEMA DIF DE CORONEO, GTO. 2025</v>
      </c>
      <c r="B1" s="162"/>
      <c r="C1" s="162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62" t="s">
        <v>189</v>
      </c>
      <c r="B2" s="162"/>
      <c r="C2" s="162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2" t="str">
        <f>ESF!A3</f>
        <v>DEL 01 DE ENERO DEL 2025 AL 31 DE DICIEMBRE DEL 2025</v>
      </c>
      <c r="B3" s="162"/>
      <c r="C3" s="162"/>
      <c r="D3" s="127" t="s">
        <v>3</v>
      </c>
      <c r="E3" s="20">
        <f>'Notas a los Edos Financieros'!D3</f>
        <v>4</v>
      </c>
    </row>
    <row r="4" spans="1:7" s="12" customFormat="1" ht="11.25" customHeight="1" x14ac:dyDescent="0.25">
      <c r="A4" s="162" t="s">
        <v>4</v>
      </c>
      <c r="B4" s="162"/>
      <c r="C4" s="162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5441883.4400000004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594428.5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0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0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0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0</v>
      </c>
      <c r="D30" s="125" t="str">
        <f t="shared" ref="D30:D35" si="2">IFERROR(C30/$C$30,"")</f>
        <v/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 t="str">
        <f t="shared" si="2"/>
        <v/>
      </c>
      <c r="E31" s="41"/>
    </row>
    <row r="32" spans="1:5" x14ac:dyDescent="0.2">
      <c r="A32" s="42">
        <v>4143</v>
      </c>
      <c r="B32" s="43" t="s">
        <v>211</v>
      </c>
      <c r="C32" s="46">
        <v>0</v>
      </c>
      <c r="D32" s="125" t="str">
        <f t="shared" si="2"/>
        <v/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 t="str">
        <f t="shared" si="2"/>
        <v/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 t="str">
        <f t="shared" si="2"/>
        <v/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 t="str">
        <f t="shared" si="2"/>
        <v/>
      </c>
      <c r="E35" s="41"/>
    </row>
    <row r="36" spans="1:5" x14ac:dyDescent="0.2">
      <c r="A36" s="118">
        <v>4150</v>
      </c>
      <c r="B36" s="119" t="s">
        <v>215</v>
      </c>
      <c r="C36" s="117">
        <v>0</v>
      </c>
      <c r="D36" s="125" t="str">
        <f>IFERROR(C36/$C$36,"")</f>
        <v/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5" t="str">
        <f>IFERROR(C37/$C$36,"")</f>
        <v/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 t="str">
        <f>IFERROR(C38/$C$36,"")</f>
        <v/>
      </c>
      <c r="E38" s="41"/>
    </row>
    <row r="39" spans="1:5" x14ac:dyDescent="0.2">
      <c r="A39" s="118">
        <v>4160</v>
      </c>
      <c r="B39" s="119" t="s">
        <v>217</v>
      </c>
      <c r="C39" s="117">
        <v>594428.5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5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594428.5</v>
      </c>
      <c r="D47" s="125">
        <f t="shared" si="3"/>
        <v>1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4847454.9400000004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47454.94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0</v>
      </c>
      <c r="D59" s="125">
        <f t="shared" si="5"/>
        <v>0</v>
      </c>
      <c r="E59" s="41"/>
    </row>
    <row r="60" spans="1:5" x14ac:dyDescent="0.2">
      <c r="A60" s="42">
        <v>4212</v>
      </c>
      <c r="B60" s="43" t="s">
        <v>237</v>
      </c>
      <c r="C60" s="46">
        <v>0</v>
      </c>
      <c r="D60" s="125">
        <f t="shared" si="5"/>
        <v>0</v>
      </c>
      <c r="E60" s="41"/>
    </row>
    <row r="61" spans="1:5" x14ac:dyDescent="0.2">
      <c r="A61" s="42">
        <v>4213</v>
      </c>
      <c r="B61" s="43" t="s">
        <v>238</v>
      </c>
      <c r="C61" s="46">
        <v>47454.94</v>
      </c>
      <c r="D61" s="125">
        <f t="shared" si="5"/>
        <v>1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4800000</v>
      </c>
      <c r="D64" s="125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4800000</v>
      </c>
      <c r="D65" s="125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>
        <f>IFERROR(C68/$C$64,"")</f>
        <v>0</v>
      </c>
      <c r="E68" s="41"/>
    </row>
    <row r="69" spans="1:5" x14ac:dyDescent="0.2">
      <c r="A69" s="116">
        <v>4300</v>
      </c>
      <c r="B69" s="120" t="s">
        <v>39</v>
      </c>
      <c r="C69" s="117">
        <v>0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6050524.0999999996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6042088.0999999996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4726280.57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1946090.15</v>
      </c>
      <c r="D97" s="125">
        <f t="shared" ref="D97:D102" si="8">IFERROR(C97/$C$96,"")</f>
        <v>0.4117593361580732</v>
      </c>
      <c r="E97" s="43"/>
    </row>
    <row r="98" spans="1:5" x14ac:dyDescent="0.2">
      <c r="A98" s="45">
        <v>5112</v>
      </c>
      <c r="B98" s="43" t="s">
        <v>268</v>
      </c>
      <c r="C98" s="46">
        <v>126866.66</v>
      </c>
      <c r="D98" s="125">
        <f t="shared" si="8"/>
        <v>2.6842811830783884E-2</v>
      </c>
      <c r="E98" s="43"/>
    </row>
    <row r="99" spans="1:5" x14ac:dyDescent="0.2">
      <c r="A99" s="45">
        <v>5113</v>
      </c>
      <c r="B99" s="43" t="s">
        <v>269</v>
      </c>
      <c r="C99" s="46">
        <v>520217.47</v>
      </c>
      <c r="D99" s="125">
        <f t="shared" si="8"/>
        <v>0.11006910450938379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2133106.29</v>
      </c>
      <c r="D101" s="125">
        <f t="shared" si="8"/>
        <v>0.45132874750175905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410035.49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74134.710000000006</v>
      </c>
      <c r="D104" s="125">
        <f t="shared" ref="D104:D112" si="9">IFERROR(C104/$C$103,"")</f>
        <v>0.1808007155673281</v>
      </c>
      <c r="E104" s="43"/>
    </row>
    <row r="105" spans="1:5" x14ac:dyDescent="0.2">
      <c r="A105" s="45">
        <v>5122</v>
      </c>
      <c r="B105" s="43" t="s">
        <v>275</v>
      </c>
      <c r="C105" s="46">
        <v>97478.13</v>
      </c>
      <c r="D105" s="125">
        <f t="shared" si="9"/>
        <v>0.23773095836167743</v>
      </c>
      <c r="E105" s="43"/>
    </row>
    <row r="106" spans="1:5" x14ac:dyDescent="0.2">
      <c r="A106" s="45">
        <v>5123</v>
      </c>
      <c r="B106" s="43" t="s">
        <v>276</v>
      </c>
      <c r="C106" s="46">
        <v>530</v>
      </c>
      <c r="D106" s="125">
        <f t="shared" si="9"/>
        <v>1.2925710406189474E-3</v>
      </c>
      <c r="E106" s="43"/>
    </row>
    <row r="107" spans="1:5" x14ac:dyDescent="0.2">
      <c r="A107" s="45">
        <v>5124</v>
      </c>
      <c r="B107" s="43" t="s">
        <v>277</v>
      </c>
      <c r="C107" s="46">
        <v>0</v>
      </c>
      <c r="D107" s="125">
        <f t="shared" si="9"/>
        <v>0</v>
      </c>
      <c r="E107" s="43"/>
    </row>
    <row r="108" spans="1:5" x14ac:dyDescent="0.2">
      <c r="A108" s="45">
        <v>5125</v>
      </c>
      <c r="B108" s="43" t="s">
        <v>278</v>
      </c>
      <c r="C108" s="46">
        <v>690</v>
      </c>
      <c r="D108" s="125">
        <f t="shared" si="9"/>
        <v>1.6827811660888184E-3</v>
      </c>
      <c r="E108" s="43"/>
    </row>
    <row r="109" spans="1:5" x14ac:dyDescent="0.2">
      <c r="A109" s="45">
        <v>5126</v>
      </c>
      <c r="B109" s="43" t="s">
        <v>279</v>
      </c>
      <c r="C109" s="46">
        <v>211719.62</v>
      </c>
      <c r="D109" s="125">
        <f t="shared" si="9"/>
        <v>0.51634462177895868</v>
      </c>
      <c r="E109" s="43"/>
    </row>
    <row r="110" spans="1:5" x14ac:dyDescent="0.2">
      <c r="A110" s="45">
        <v>5127</v>
      </c>
      <c r="B110" s="43" t="s">
        <v>280</v>
      </c>
      <c r="C110" s="46">
        <v>20469.740000000002</v>
      </c>
      <c r="D110" s="125">
        <f t="shared" si="9"/>
        <v>4.992187383584773E-2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5013.29</v>
      </c>
      <c r="D112" s="125">
        <f t="shared" si="9"/>
        <v>1.2226478249480307E-2</v>
      </c>
      <c r="E112" s="43"/>
    </row>
    <row r="113" spans="1:5" x14ac:dyDescent="0.2">
      <c r="A113" s="116">
        <v>5130</v>
      </c>
      <c r="B113" s="119" t="s">
        <v>283</v>
      </c>
      <c r="C113" s="117">
        <v>905772.04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34198.97</v>
      </c>
      <c r="D114" s="125">
        <f t="shared" ref="D114:D122" si="10">IFERROR(C114/$C$113,"")</f>
        <v>3.7756707526542768E-2</v>
      </c>
      <c r="E114" s="43"/>
    </row>
    <row r="115" spans="1:5" x14ac:dyDescent="0.2">
      <c r="A115" s="45">
        <v>5132</v>
      </c>
      <c r="B115" s="43" t="s">
        <v>285</v>
      </c>
      <c r="C115" s="46">
        <v>0</v>
      </c>
      <c r="D115" s="125">
        <f t="shared" si="10"/>
        <v>0</v>
      </c>
      <c r="E115" s="43"/>
    </row>
    <row r="116" spans="1:5" x14ac:dyDescent="0.2">
      <c r="A116" s="45">
        <v>5133</v>
      </c>
      <c r="B116" s="43" t="s">
        <v>286</v>
      </c>
      <c r="C116" s="46">
        <v>76118.460000000006</v>
      </c>
      <c r="D116" s="125">
        <f t="shared" si="10"/>
        <v>8.4037104965174247E-2</v>
      </c>
      <c r="E116" s="43"/>
    </row>
    <row r="117" spans="1:5" x14ac:dyDescent="0.2">
      <c r="A117" s="45">
        <v>5134</v>
      </c>
      <c r="B117" s="43" t="s">
        <v>287</v>
      </c>
      <c r="C117" s="46">
        <v>61688.41</v>
      </c>
      <c r="D117" s="125">
        <f t="shared" si="10"/>
        <v>6.8105888982839438E-2</v>
      </c>
      <c r="E117" s="43"/>
    </row>
    <row r="118" spans="1:5" x14ac:dyDescent="0.2">
      <c r="A118" s="45">
        <v>5135</v>
      </c>
      <c r="B118" s="43" t="s">
        <v>288</v>
      </c>
      <c r="C118" s="46">
        <v>63650.99</v>
      </c>
      <c r="D118" s="125">
        <f t="shared" si="10"/>
        <v>7.0272637252083867E-2</v>
      </c>
      <c r="E118" s="43"/>
    </row>
    <row r="119" spans="1:5" x14ac:dyDescent="0.2">
      <c r="A119" s="45">
        <v>5136</v>
      </c>
      <c r="B119" s="43" t="s">
        <v>289</v>
      </c>
      <c r="C119" s="46">
        <v>0</v>
      </c>
      <c r="D119" s="125">
        <f t="shared" si="10"/>
        <v>0</v>
      </c>
      <c r="E119" s="43"/>
    </row>
    <row r="120" spans="1:5" x14ac:dyDescent="0.2">
      <c r="A120" s="45">
        <v>5137</v>
      </c>
      <c r="B120" s="43" t="s">
        <v>290</v>
      </c>
      <c r="C120" s="46">
        <v>77634</v>
      </c>
      <c r="D120" s="125">
        <f t="shared" si="10"/>
        <v>8.5710307419072013E-2</v>
      </c>
      <c r="E120" s="43"/>
    </row>
    <row r="121" spans="1:5" x14ac:dyDescent="0.2">
      <c r="A121" s="45">
        <v>5138</v>
      </c>
      <c r="B121" s="43" t="s">
        <v>291</v>
      </c>
      <c r="C121" s="46">
        <v>161001.26</v>
      </c>
      <c r="D121" s="125">
        <f t="shared" si="10"/>
        <v>0.17775030900710956</v>
      </c>
      <c r="E121" s="43"/>
    </row>
    <row r="122" spans="1:5" x14ac:dyDescent="0.2">
      <c r="A122" s="45">
        <v>5139</v>
      </c>
      <c r="B122" s="43" t="s">
        <v>292</v>
      </c>
      <c r="C122" s="46">
        <v>431479.95</v>
      </c>
      <c r="D122" s="125">
        <f t="shared" si="10"/>
        <v>0.47636704484717812</v>
      </c>
      <c r="E122" s="43"/>
    </row>
    <row r="123" spans="1:5" x14ac:dyDescent="0.2">
      <c r="A123" s="116">
        <v>5200</v>
      </c>
      <c r="B123" s="120" t="s">
        <v>293</v>
      </c>
      <c r="C123" s="117">
        <v>8436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8436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8436</v>
      </c>
      <c r="D134" s="125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  <row r="217" spans="1:5" ht="15" x14ac:dyDescent="0.25">
      <c r="A217" s="185"/>
      <c r="B217" s="186"/>
      <c r="C217" s="187"/>
      <c r="D217" s="186"/>
      <c r="E217" s="188"/>
    </row>
    <row r="218" spans="1:5" ht="17.25" customHeight="1" x14ac:dyDescent="0.2">
      <c r="A218" s="200" t="s">
        <v>589</v>
      </c>
      <c r="B218" s="200"/>
      <c r="C218" s="189" t="s">
        <v>590</v>
      </c>
      <c r="D218" s="189"/>
      <c r="E218" s="189"/>
    </row>
    <row r="219" spans="1:5" ht="19.5" customHeight="1" x14ac:dyDescent="0.2">
      <c r="A219" s="201" t="s">
        <v>591</v>
      </c>
      <c r="B219" s="201"/>
      <c r="C219" s="191" t="s">
        <v>592</v>
      </c>
      <c r="D219" s="191"/>
      <c r="E219" s="191"/>
    </row>
    <row r="220" spans="1:5" ht="12" x14ac:dyDescent="0.2">
      <c r="A220" s="190"/>
      <c r="B220" s="192"/>
      <c r="C220" s="193"/>
      <c r="D220" s="192"/>
      <c r="E220" s="194"/>
    </row>
    <row r="221" spans="1:5" ht="12" x14ac:dyDescent="0.2">
      <c r="A221" s="190"/>
      <c r="B221" s="192"/>
      <c r="C221" s="193"/>
      <c r="D221" s="192"/>
      <c r="E221" s="194"/>
    </row>
    <row r="222" spans="1:5" ht="12" customHeight="1" x14ac:dyDescent="0.2">
      <c r="A222" s="189" t="s">
        <v>593</v>
      </c>
      <c r="B222" s="189"/>
      <c r="C222" s="189"/>
      <c r="D222" s="189"/>
      <c r="E222" s="189"/>
    </row>
    <row r="223" spans="1:5" ht="12" x14ac:dyDescent="0.2">
      <c r="A223" s="196" t="s">
        <v>594</v>
      </c>
      <c r="B223" s="196"/>
      <c r="C223" s="196"/>
      <c r="D223" s="196"/>
      <c r="E223" s="196"/>
    </row>
    <row r="224" spans="1:5" ht="12" x14ac:dyDescent="0.2">
      <c r="A224" s="198"/>
      <c r="B224" s="199"/>
      <c r="C224" s="199"/>
      <c r="D224" s="198"/>
      <c r="E224" s="194"/>
    </row>
  </sheetData>
  <sheetProtection formatCells="0" formatColumns="0" formatRows="0" insertColumns="0" insertRows="0" insertHyperlinks="0" deleteColumns="0" deleteRows="0" sort="0" autoFilter="0" pivotTables="0"/>
  <autoFilter ref="A93:C212"/>
  <mergeCells count="10">
    <mergeCell ref="C219:E219"/>
    <mergeCell ref="A218:B218"/>
    <mergeCell ref="A219:B219"/>
    <mergeCell ref="A222:E222"/>
    <mergeCell ref="A223:E223"/>
    <mergeCell ref="A1:C1"/>
    <mergeCell ref="A2:C2"/>
    <mergeCell ref="A3:C3"/>
    <mergeCell ref="A4:C4"/>
    <mergeCell ref="C218:E218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5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3" t="str">
        <f>'Notas a los Edos Financieros'!A1</f>
        <v>SISTEMA DIF DE CORONEO, GTO. 2025</v>
      </c>
      <c r="B1" s="164"/>
      <c r="C1" s="164"/>
      <c r="D1" s="164"/>
      <c r="E1" s="164"/>
      <c r="F1" s="164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3" t="s">
        <v>56</v>
      </c>
      <c r="B2" s="164"/>
      <c r="C2" s="164"/>
      <c r="D2" s="164"/>
      <c r="E2" s="164"/>
      <c r="F2" s="16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3" t="str">
        <f>'Notas a los Edos Financieros'!A3</f>
        <v>DEL 01 DE ENERO DEL 2025 AL 31 DE DICIEMBRE DEL 2025</v>
      </c>
      <c r="B3" s="164"/>
      <c r="C3" s="164"/>
      <c r="D3" s="164"/>
      <c r="E3" s="164"/>
      <c r="F3" s="164"/>
      <c r="G3" s="11" t="s">
        <v>3</v>
      </c>
      <c r="H3" s="20">
        <f>'Notas a los Edos Financieros'!D3</f>
        <v>4</v>
      </c>
    </row>
    <row r="4" spans="1:8" s="12" customFormat="1" ht="11.25" customHeight="1" x14ac:dyDescent="0.25">
      <c r="A4" s="162" t="s">
        <v>4</v>
      </c>
      <c r="B4" s="162"/>
      <c r="C4" s="162"/>
      <c r="D4" s="162"/>
      <c r="E4" s="162"/>
      <c r="F4" s="16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15566.39</v>
      </c>
      <c r="D20" s="19">
        <v>15566.39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0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0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1933492.97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523783.53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44519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0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1288502.04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76688.399999999994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8874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8874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397330.17</v>
      </c>
      <c r="D110" s="19">
        <v>397330.17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11641.79</v>
      </c>
      <c r="D111" s="19">
        <v>11641.79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2477.8200000000002</v>
      </c>
      <c r="D112" s="19">
        <v>2477.8200000000002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386057.02</v>
      </c>
      <c r="D117" s="19">
        <v>386057.02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-2846.46</v>
      </c>
      <c r="D119" s="19">
        <v>-2846.46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13825</v>
      </c>
      <c r="D120" s="19">
        <v>13825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13825</v>
      </c>
      <c r="D123" s="19">
        <v>13825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23767.200000000001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23767.200000000001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4" spans="1:8" ht="51" customHeight="1" x14ac:dyDescent="0.2"/>
    <row r="178" spans="1:8" ht="14.25" x14ac:dyDescent="0.2">
      <c r="A178" s="202" t="s">
        <v>589</v>
      </c>
      <c r="B178" s="202"/>
      <c r="C178" s="203"/>
      <c r="D178" s="203"/>
      <c r="E178" s="203"/>
      <c r="F178" s="204" t="s">
        <v>590</v>
      </c>
      <c r="G178" s="204"/>
      <c r="H178" s="204"/>
    </row>
    <row r="179" spans="1:8" ht="15" x14ac:dyDescent="0.2">
      <c r="A179" s="205" t="s">
        <v>591</v>
      </c>
      <c r="B179" s="205"/>
      <c r="C179" s="203"/>
      <c r="D179" s="203"/>
      <c r="E179" s="203"/>
      <c r="F179" s="206" t="s">
        <v>592</v>
      </c>
      <c r="G179" s="206"/>
      <c r="H179" s="206"/>
    </row>
    <row r="180" spans="1:8" ht="15" x14ac:dyDescent="0.2">
      <c r="A180" s="207"/>
      <c r="B180" s="208"/>
      <c r="C180" s="209"/>
      <c r="D180" s="208"/>
      <c r="E180" s="210"/>
      <c r="F180" s="203"/>
      <c r="G180" s="203"/>
      <c r="H180" s="203"/>
    </row>
    <row r="181" spans="1:8" ht="15" x14ac:dyDescent="0.2">
      <c r="A181" s="207"/>
      <c r="B181" s="208"/>
      <c r="C181" s="209"/>
      <c r="D181" s="208"/>
      <c r="E181" s="210"/>
      <c r="F181" s="203"/>
      <c r="G181" s="203"/>
      <c r="H181" s="203"/>
    </row>
    <row r="182" spans="1:8" ht="15" x14ac:dyDescent="0.2">
      <c r="A182" s="207"/>
      <c r="B182" s="208"/>
      <c r="C182" s="209"/>
      <c r="D182" s="208"/>
      <c r="E182" s="210"/>
      <c r="F182" s="203"/>
      <c r="G182" s="203"/>
      <c r="H182" s="203"/>
    </row>
    <row r="183" spans="1:8" ht="15" x14ac:dyDescent="0.2">
      <c r="A183" s="207"/>
      <c r="B183" s="208"/>
      <c r="C183" s="209"/>
      <c r="D183" s="208"/>
      <c r="E183" s="210"/>
      <c r="F183" s="203"/>
      <c r="G183" s="203"/>
      <c r="H183" s="203"/>
    </row>
    <row r="184" spans="1:8" ht="12" customHeight="1" x14ac:dyDescent="0.2">
      <c r="A184" s="204" t="s">
        <v>593</v>
      </c>
      <c r="B184" s="204"/>
      <c r="C184" s="204"/>
      <c r="D184" s="204"/>
      <c r="E184" s="204"/>
      <c r="F184" s="204"/>
      <c r="G184" s="204"/>
      <c r="H184" s="204"/>
    </row>
    <row r="185" spans="1:8" ht="15" x14ac:dyDescent="0.2">
      <c r="A185" s="211" t="s">
        <v>594</v>
      </c>
      <c r="B185" s="211"/>
      <c r="C185" s="211"/>
      <c r="D185" s="211"/>
      <c r="E185" s="211"/>
      <c r="F185" s="211"/>
      <c r="G185" s="211"/>
      <c r="H185" s="211"/>
    </row>
  </sheetData>
  <sheetProtection formatCells="0" formatColumns="0" formatRows="0" insertColumns="0" insertRows="0" insertHyperlinks="0" deleteColumns="0" deleteRows="0" sort="0" autoFilter="0" pivotTables="0"/>
  <mergeCells count="10">
    <mergeCell ref="A179:B179"/>
    <mergeCell ref="F179:H179"/>
    <mergeCell ref="A184:H184"/>
    <mergeCell ref="A185:H185"/>
    <mergeCell ref="A1:F1"/>
    <mergeCell ref="A2:F2"/>
    <mergeCell ref="A3:F3"/>
    <mergeCell ref="A4:F4"/>
    <mergeCell ref="A178:B178"/>
    <mergeCell ref="F178:H178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4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5" t="str">
        <f>ESF!A1</f>
        <v>SISTEMA DIF DE CORONEO, GTO. 2025</v>
      </c>
      <c r="B1" s="165"/>
      <c r="C1" s="165"/>
      <c r="D1" s="22" t="s">
        <v>0</v>
      </c>
      <c r="E1" s="23">
        <f>'Notas a los Edos Financieros'!D1</f>
        <v>2025</v>
      </c>
    </row>
    <row r="2" spans="1:5" ht="11.25" customHeight="1" x14ac:dyDescent="0.2">
      <c r="A2" s="165" t="s">
        <v>376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5" t="str">
        <f>ESF!A3</f>
        <v>DEL 01 DE ENERO DEL 2025 AL 31 DE DICIEMBRE DEL 2025</v>
      </c>
      <c r="B3" s="165"/>
      <c r="C3" s="165"/>
      <c r="D3" s="22" t="s">
        <v>3</v>
      </c>
      <c r="E3" s="23">
        <f>'Notas a los Edos Financieros'!D3</f>
        <v>4</v>
      </c>
    </row>
    <row r="4" spans="1:5" ht="11.25" customHeight="1" x14ac:dyDescent="0.2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1649339.97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-119074.13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-608640.66</v>
      </c>
    </row>
    <row r="16" spans="1:5" x14ac:dyDescent="0.2">
      <c r="A16" s="28">
        <v>3220</v>
      </c>
      <c r="B16" s="24" t="s">
        <v>383</v>
      </c>
      <c r="C16" s="29">
        <v>1405788.9</v>
      </c>
    </row>
    <row r="17" spans="1:4" x14ac:dyDescent="0.2">
      <c r="A17" s="28">
        <v>3230</v>
      </c>
      <c r="B17" s="24" t="s">
        <v>384</v>
      </c>
      <c r="C17" s="29">
        <v>-264179.01</v>
      </c>
    </row>
    <row r="18" spans="1:4" x14ac:dyDescent="0.2">
      <c r="A18" s="28">
        <v>3231</v>
      </c>
      <c r="B18" s="24" t="s">
        <v>385</v>
      </c>
      <c r="C18" s="29">
        <v>-189431.25</v>
      </c>
    </row>
    <row r="19" spans="1:4" x14ac:dyDescent="0.2">
      <c r="A19" s="28">
        <v>3232</v>
      </c>
      <c r="B19" s="24" t="s">
        <v>386</v>
      </c>
      <c r="C19" s="29">
        <v>-74747.759999999995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  <row r="34" spans="1:5" ht="33" customHeight="1" x14ac:dyDescent="0.25">
      <c r="A34" s="185"/>
      <c r="B34" s="186"/>
      <c r="C34" s="187"/>
      <c r="D34" s="186"/>
      <c r="E34" s="188"/>
    </row>
    <row r="35" spans="1:5" ht="15" customHeight="1" x14ac:dyDescent="0.2">
      <c r="A35" s="189" t="s">
        <v>589</v>
      </c>
      <c r="B35" s="189"/>
      <c r="C35" s="189" t="s">
        <v>590</v>
      </c>
      <c r="D35" s="189"/>
      <c r="E35" s="189"/>
    </row>
    <row r="36" spans="1:5" ht="15" customHeight="1" x14ac:dyDescent="0.2">
      <c r="A36" s="191" t="s">
        <v>591</v>
      </c>
      <c r="B36" s="191"/>
      <c r="C36" s="191" t="s">
        <v>592</v>
      </c>
      <c r="D36" s="191"/>
      <c r="E36" s="191"/>
    </row>
    <row r="37" spans="1:5" ht="12" x14ac:dyDescent="0.2">
      <c r="A37" s="190"/>
      <c r="B37" s="192"/>
      <c r="C37" s="193"/>
      <c r="D37" s="192"/>
      <c r="E37" s="194"/>
    </row>
    <row r="38" spans="1:5" ht="39" customHeight="1" x14ac:dyDescent="0.2">
      <c r="A38" s="190"/>
      <c r="B38" s="192"/>
      <c r="C38" s="193"/>
      <c r="D38" s="192"/>
      <c r="E38" s="194"/>
    </row>
    <row r="39" spans="1:5" ht="12" customHeight="1" x14ac:dyDescent="0.2">
      <c r="A39" s="189" t="s">
        <v>593</v>
      </c>
      <c r="B39" s="189"/>
      <c r="C39" s="189"/>
      <c r="D39" s="189"/>
      <c r="E39" s="189"/>
    </row>
    <row r="40" spans="1:5" ht="12" x14ac:dyDescent="0.2">
      <c r="A40" s="196" t="s">
        <v>594</v>
      </c>
      <c r="B40" s="196"/>
      <c r="C40" s="196"/>
      <c r="D40" s="196"/>
      <c r="E40" s="196"/>
    </row>
    <row r="41" spans="1:5" ht="12" x14ac:dyDescent="0.2">
      <c r="A41" s="198"/>
      <c r="B41" s="199"/>
      <c r="C41" s="199"/>
      <c r="D41" s="198"/>
      <c r="E41" s="194"/>
    </row>
  </sheetData>
  <sheetProtection formatCells="0" formatColumns="0" formatRows="0" insertColumns="0" insertRows="0" insertHyperlinks="0" deleteColumns="0" deleteRows="0" sort="0" autoFilter="0" pivotTables="0"/>
  <mergeCells count="10">
    <mergeCell ref="C36:E36"/>
    <mergeCell ref="A35:B35"/>
    <mergeCell ref="A36:B36"/>
    <mergeCell ref="A39:E39"/>
    <mergeCell ref="A40:E40"/>
    <mergeCell ref="A1:C1"/>
    <mergeCell ref="A2:C2"/>
    <mergeCell ref="A3:C3"/>
    <mergeCell ref="A4:C4"/>
    <mergeCell ref="C35:E35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  <pageSetup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147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5" t="str">
        <f>ESF!A1</f>
        <v>SISTEMA DIF DE CORONEO, GTO. 2025</v>
      </c>
      <c r="B1" s="165"/>
      <c r="C1" s="165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5" t="s">
        <v>396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5" t="str">
        <f>ESF!A3</f>
        <v>DEL 01 DE ENERO DEL 2025 AL 31 DE DICIEMBRE DEL 2025</v>
      </c>
      <c r="B3" s="165"/>
      <c r="C3" s="165"/>
      <c r="D3" s="22" t="s">
        <v>3</v>
      </c>
      <c r="E3" s="23">
        <f>'Notas a los Edos Financieros'!D3</f>
        <v>4</v>
      </c>
    </row>
    <row r="4" spans="1:5" s="30" customFormat="1" ht="11.25" customHeight="1" x14ac:dyDescent="0.25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5000</v>
      </c>
      <c r="D9" s="29">
        <v>5000</v>
      </c>
    </row>
    <row r="10" spans="1:5" x14ac:dyDescent="0.2">
      <c r="A10" s="28">
        <v>1112</v>
      </c>
      <c r="B10" s="24" t="s">
        <v>398</v>
      </c>
      <c r="C10" s="29">
        <v>0</v>
      </c>
      <c r="D10" s="29">
        <v>0</v>
      </c>
    </row>
    <row r="11" spans="1:5" x14ac:dyDescent="0.2">
      <c r="A11" s="28">
        <v>1113</v>
      </c>
      <c r="B11" s="24" t="s">
        <v>399</v>
      </c>
      <c r="C11" s="29">
        <v>436953.41</v>
      </c>
      <c r="D11" s="29">
        <v>1051330.3500000001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39445.480000000003</v>
      </c>
      <c r="D14" s="29">
        <v>39445.480000000003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481398.88999999996</v>
      </c>
      <c r="D16" s="89">
        <f>SUM(D9:D15)</f>
        <v>1095775.83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0</v>
      </c>
      <c r="D21" s="89">
        <f>SUM(D22:D28)</f>
        <v>0</v>
      </c>
    </row>
    <row r="22" spans="1:4" x14ac:dyDescent="0.2">
      <c r="A22" s="28">
        <v>1231</v>
      </c>
      <c r="B22" s="24" t="s">
        <v>110</v>
      </c>
      <c r="C22" s="29">
        <v>0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1933492.97</v>
      </c>
      <c r="D29" s="89">
        <f>SUM(D30:D37)</f>
        <v>8045.97</v>
      </c>
    </row>
    <row r="30" spans="1:4" x14ac:dyDescent="0.2">
      <c r="A30" s="28">
        <v>1241</v>
      </c>
      <c r="B30" s="24" t="s">
        <v>118</v>
      </c>
      <c r="C30" s="29">
        <v>523783.53</v>
      </c>
      <c r="D30" s="29">
        <v>8045.97</v>
      </c>
    </row>
    <row r="31" spans="1:4" x14ac:dyDescent="0.2">
      <c r="A31" s="28">
        <v>1242</v>
      </c>
      <c r="B31" s="24" t="s">
        <v>119</v>
      </c>
      <c r="C31" s="29">
        <v>44519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0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1288502.04</v>
      </c>
      <c r="D33" s="29">
        <v>0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76688.399999999994</v>
      </c>
      <c r="D35" s="29">
        <v>0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8874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8874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1942366.97</v>
      </c>
      <c r="D44" s="89">
        <f>D21+D29+D38</f>
        <v>8045.97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-608640.66</v>
      </c>
      <c r="D48" s="89">
        <v>-5932.39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0</v>
      </c>
      <c r="D101" s="89">
        <f>D102+D124+D134+D136</f>
        <v>0</v>
      </c>
      <c r="F101"/>
    </row>
    <row r="102" spans="1:6" x14ac:dyDescent="0.2">
      <c r="A102" s="35">
        <v>4300</v>
      </c>
      <c r="B102" s="100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6" ht="10.5" customHeight="1" x14ac:dyDescent="0.25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6" ht="12" customHeight="1" x14ac:dyDescent="0.25">
      <c r="A138" s="155"/>
      <c r="B138" s="160" t="s">
        <v>429</v>
      </c>
      <c r="C138" s="158">
        <f>C48+C49-C101</f>
        <v>-608640.66</v>
      </c>
      <c r="D138" s="158">
        <f>D48+D49-D101</f>
        <v>-5932.39</v>
      </c>
      <c r="F138"/>
    </row>
    <row r="139" spans="1:6" x14ac:dyDescent="0.2">
      <c r="A139" s="154"/>
      <c r="B139" s="154"/>
      <c r="C139" s="154"/>
      <c r="D139" s="154"/>
    </row>
    <row r="140" spans="1:6" x14ac:dyDescent="0.2">
      <c r="A140" s="154"/>
      <c r="B140" s="154" t="s">
        <v>55</v>
      </c>
      <c r="C140" s="154"/>
      <c r="D140" s="154"/>
    </row>
    <row r="141" spans="1:6" ht="53.25" customHeight="1" x14ac:dyDescent="0.2"/>
    <row r="142" spans="1:6" ht="12" x14ac:dyDescent="0.2">
      <c r="A142" s="200" t="s">
        <v>589</v>
      </c>
      <c r="B142" s="200"/>
      <c r="C142" s="189" t="s">
        <v>590</v>
      </c>
      <c r="D142" s="189"/>
      <c r="E142" s="189"/>
    </row>
    <row r="143" spans="1:6" ht="12" x14ac:dyDescent="0.2">
      <c r="A143" s="201" t="s">
        <v>591</v>
      </c>
      <c r="B143" s="201"/>
      <c r="C143" s="191" t="s">
        <v>592</v>
      </c>
      <c r="D143" s="191"/>
      <c r="E143" s="191"/>
    </row>
    <row r="144" spans="1:6" ht="12" x14ac:dyDescent="0.2">
      <c r="A144" s="190"/>
      <c r="B144" s="192"/>
      <c r="C144" s="193"/>
      <c r="D144" s="192"/>
      <c r="E144" s="194"/>
    </row>
    <row r="145" spans="1:5" ht="35.25" customHeight="1" x14ac:dyDescent="0.2">
      <c r="A145" s="190"/>
      <c r="B145" s="192"/>
      <c r="C145" s="193"/>
      <c r="D145" s="192"/>
      <c r="E145" s="194"/>
    </row>
    <row r="146" spans="1:5" ht="12" x14ac:dyDescent="0.2">
      <c r="A146" s="189" t="s">
        <v>593</v>
      </c>
      <c r="B146" s="189"/>
      <c r="C146" s="189"/>
      <c r="D146" s="189"/>
      <c r="E146" s="189"/>
    </row>
    <row r="147" spans="1:5" ht="12" x14ac:dyDescent="0.2">
      <c r="A147" s="196" t="s">
        <v>594</v>
      </c>
      <c r="B147" s="196"/>
      <c r="C147" s="196"/>
      <c r="D147" s="196"/>
      <c r="E147" s="196"/>
    </row>
  </sheetData>
  <sheetProtection formatCells="0" formatColumns="0" formatRows="0" insertColumns="0" insertRows="0" insertHyperlinks="0" deleteColumns="0" deleteRows="0" sort="0" autoFilter="0" pivotTables="0"/>
  <mergeCells count="10">
    <mergeCell ref="A143:B143"/>
    <mergeCell ref="C143:E143"/>
    <mergeCell ref="A146:E146"/>
    <mergeCell ref="A147:E147"/>
    <mergeCell ref="A1:C1"/>
    <mergeCell ref="A2:C2"/>
    <mergeCell ref="A3:C3"/>
    <mergeCell ref="A4:C4"/>
    <mergeCell ref="A142:B142"/>
    <mergeCell ref="C142:E142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scale="98" fitToHeight="0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E33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6" t="str">
        <f>ESF!A1</f>
        <v>SISTEMA DIF DE CORONEO, GTO. 2025</v>
      </c>
      <c r="B1" s="167"/>
      <c r="C1" s="168"/>
    </row>
    <row r="2" spans="1:5" s="31" customFormat="1" ht="11.25" customHeight="1" x14ac:dyDescent="0.25">
      <c r="A2" s="169" t="s">
        <v>430</v>
      </c>
      <c r="B2" s="170"/>
      <c r="C2" s="171"/>
    </row>
    <row r="3" spans="1:5" s="31" customFormat="1" ht="11.25" customHeight="1" x14ac:dyDescent="0.25">
      <c r="A3" s="169" t="str">
        <f>ESF!A3</f>
        <v>DEL 01 DE ENERO DEL 2025 AL 31 DE DICIEMBRE DEL 2025</v>
      </c>
      <c r="B3" s="170"/>
      <c r="C3" s="171"/>
    </row>
    <row r="4" spans="1:5" s="31" customFormat="1" x14ac:dyDescent="0.25">
      <c r="A4" s="172" t="s">
        <v>431</v>
      </c>
      <c r="B4" s="173"/>
      <c r="C4" s="174"/>
    </row>
    <row r="5" spans="1:5" s="33" customFormat="1" x14ac:dyDescent="0.2">
      <c r="A5" s="175" t="s">
        <v>479</v>
      </c>
      <c r="B5" s="175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6427083.7000000002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5" x14ac:dyDescent="0.2">
      <c r="A17" s="61">
        <v>3.1</v>
      </c>
      <c r="B17" s="55" t="s">
        <v>442</v>
      </c>
      <c r="C17" s="53">
        <v>0</v>
      </c>
    </row>
    <row r="18" spans="1:5" x14ac:dyDescent="0.2">
      <c r="A18" s="62">
        <v>3.2</v>
      </c>
      <c r="B18" s="55" t="s">
        <v>443</v>
      </c>
      <c r="C18" s="53">
        <v>0</v>
      </c>
    </row>
    <row r="19" spans="1:5" x14ac:dyDescent="0.2">
      <c r="A19" s="62">
        <v>3.3</v>
      </c>
      <c r="B19" s="57" t="s">
        <v>444</v>
      </c>
      <c r="C19" s="63">
        <v>0</v>
      </c>
    </row>
    <row r="20" spans="1:5" ht="8.1" customHeight="1" x14ac:dyDescent="0.2">
      <c r="A20" s="49"/>
      <c r="B20" s="64"/>
      <c r="C20" s="65"/>
    </row>
    <row r="21" spans="1:5" x14ac:dyDescent="0.2">
      <c r="A21" s="66" t="s">
        <v>527</v>
      </c>
      <c r="B21" s="66"/>
      <c r="C21" s="48">
        <f>C6+C8-C16</f>
        <v>6427083.7000000002</v>
      </c>
    </row>
    <row r="23" spans="1:5" x14ac:dyDescent="0.2">
      <c r="B23" s="15" t="s">
        <v>55</v>
      </c>
    </row>
    <row r="26" spans="1:5" ht="33" customHeight="1" x14ac:dyDescent="0.2">
      <c r="A26" s="24"/>
      <c r="B26" s="24"/>
      <c r="C26" s="24"/>
      <c r="D26" s="24"/>
      <c r="E26" s="24"/>
    </row>
    <row r="27" spans="1:5" ht="12" x14ac:dyDescent="0.2">
      <c r="A27" s="200" t="s">
        <v>589</v>
      </c>
      <c r="B27" s="200"/>
      <c r="C27" s="189" t="s">
        <v>590</v>
      </c>
      <c r="D27" s="189"/>
      <c r="E27" s="189"/>
    </row>
    <row r="28" spans="1:5" ht="12" x14ac:dyDescent="0.2">
      <c r="A28" s="201" t="s">
        <v>591</v>
      </c>
      <c r="B28" s="201"/>
      <c r="C28" s="191" t="s">
        <v>592</v>
      </c>
      <c r="D28" s="191"/>
      <c r="E28" s="191"/>
    </row>
    <row r="29" spans="1:5" ht="12" x14ac:dyDescent="0.2">
      <c r="A29" s="190"/>
      <c r="B29" s="192"/>
      <c r="C29" s="193"/>
      <c r="D29" s="192"/>
      <c r="E29" s="194"/>
    </row>
    <row r="30" spans="1:5" ht="40.5" customHeight="1" x14ac:dyDescent="0.2">
      <c r="A30" s="190"/>
      <c r="B30" s="192"/>
      <c r="C30" s="193"/>
      <c r="D30" s="192"/>
      <c r="E30" s="194"/>
    </row>
    <row r="31" spans="1:5" ht="12" x14ac:dyDescent="0.2">
      <c r="A31" s="189" t="s">
        <v>593</v>
      </c>
      <c r="B31" s="189"/>
      <c r="C31" s="189"/>
      <c r="D31" s="189"/>
      <c r="E31" s="189"/>
    </row>
    <row r="32" spans="1:5" ht="12" x14ac:dyDescent="0.2">
      <c r="A32" s="196" t="s">
        <v>594</v>
      </c>
      <c r="B32" s="196"/>
      <c r="C32" s="196"/>
      <c r="D32" s="196"/>
      <c r="E32" s="196"/>
    </row>
    <row r="33" spans="1:5" x14ac:dyDescent="0.2">
      <c r="A33" s="24"/>
      <c r="B33" s="24"/>
      <c r="C33" s="24"/>
      <c r="D33" s="24"/>
      <c r="E33" s="24"/>
    </row>
  </sheetData>
  <mergeCells count="11">
    <mergeCell ref="A32:E32"/>
    <mergeCell ref="A27:B27"/>
    <mergeCell ref="C27:E27"/>
    <mergeCell ref="A28:B28"/>
    <mergeCell ref="C28:E28"/>
    <mergeCell ref="A31:E31"/>
    <mergeCell ref="A1:C1"/>
    <mergeCell ref="A2:C2"/>
    <mergeCell ref="A3:C3"/>
    <mergeCell ref="A4:C4"/>
    <mergeCell ref="A5:B5"/>
  </mergeCells>
  <pageMargins left="0.7" right="0.7" top="0.75" bottom="0.75" header="0.3" footer="0.3"/>
  <pageSetup scale="8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E51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6" t="str">
        <f>ESF!A1</f>
        <v>SISTEMA DIF DE CORONEO, GTO. 2025</v>
      </c>
      <c r="B1" s="177"/>
      <c r="C1" s="178"/>
    </row>
    <row r="2" spans="1:5" s="34" customFormat="1" ht="11.25" customHeight="1" x14ac:dyDescent="0.25">
      <c r="A2" s="179" t="s">
        <v>445</v>
      </c>
      <c r="B2" s="180"/>
      <c r="C2" s="181"/>
    </row>
    <row r="3" spans="1:5" s="34" customFormat="1" ht="11.25" customHeight="1" x14ac:dyDescent="0.25">
      <c r="A3" s="179" t="str">
        <f>ESF!A3</f>
        <v>DEL 01 DE ENERO DEL 2025 AL 31 DE DICIEMBRE DEL 2025</v>
      </c>
      <c r="B3" s="180"/>
      <c r="C3" s="181"/>
    </row>
    <row r="4" spans="1:5" x14ac:dyDescent="0.2">
      <c r="A4" s="172" t="s">
        <v>431</v>
      </c>
      <c r="B4" s="173"/>
      <c r="C4" s="174"/>
    </row>
    <row r="5" spans="1:5" ht="11.25" customHeight="1" x14ac:dyDescent="0.2">
      <c r="A5" s="175" t="s">
        <v>479</v>
      </c>
      <c r="B5" s="175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6058570.0700000003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8045.97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8045.97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0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0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0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0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6050524.1000000006</v>
      </c>
    </row>
    <row r="42" spans="1:5" x14ac:dyDescent="0.2">
      <c r="B42" s="15" t="s">
        <v>55</v>
      </c>
    </row>
    <row r="44" spans="1:5" ht="42.75" customHeight="1" x14ac:dyDescent="0.2"/>
    <row r="46" spans="1:5" ht="12" x14ac:dyDescent="0.2">
      <c r="A46" s="200" t="s">
        <v>589</v>
      </c>
      <c r="B46" s="200"/>
      <c r="C46" s="189" t="s">
        <v>590</v>
      </c>
      <c r="D46" s="189"/>
      <c r="E46" s="189"/>
    </row>
    <row r="47" spans="1:5" ht="12" x14ac:dyDescent="0.2">
      <c r="A47" s="201" t="s">
        <v>591</v>
      </c>
      <c r="B47" s="201"/>
      <c r="C47" s="191" t="s">
        <v>592</v>
      </c>
      <c r="D47" s="191"/>
      <c r="E47" s="191"/>
    </row>
    <row r="48" spans="1:5" ht="12" x14ac:dyDescent="0.2">
      <c r="A48" s="190"/>
      <c r="B48" s="192"/>
      <c r="C48" s="193"/>
      <c r="D48" s="192"/>
      <c r="E48" s="194"/>
    </row>
    <row r="49" spans="1:5" ht="42" customHeight="1" x14ac:dyDescent="0.2">
      <c r="A49" s="190"/>
      <c r="B49" s="192"/>
      <c r="C49" s="193"/>
      <c r="D49" s="192"/>
      <c r="E49" s="194"/>
    </row>
    <row r="50" spans="1:5" ht="12" x14ac:dyDescent="0.2">
      <c r="A50" s="189" t="s">
        <v>593</v>
      </c>
      <c r="B50" s="189"/>
      <c r="C50" s="189"/>
      <c r="D50" s="189"/>
      <c r="E50" s="189"/>
    </row>
    <row r="51" spans="1:5" ht="12" x14ac:dyDescent="0.2">
      <c r="A51" s="196" t="s">
        <v>594</v>
      </c>
      <c r="B51" s="196"/>
      <c r="C51" s="196"/>
      <c r="D51" s="196"/>
      <c r="E51" s="196"/>
    </row>
  </sheetData>
  <mergeCells count="11">
    <mergeCell ref="A51:E51"/>
    <mergeCell ref="A46:B46"/>
    <mergeCell ref="C46:E46"/>
    <mergeCell ref="A47:B47"/>
    <mergeCell ref="C47:E47"/>
    <mergeCell ref="A50:E50"/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6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5" t="str">
        <f>'Notas a los Edos Financieros'!A1</f>
        <v>SISTEMA DIF DE CORONEO, GTO. 2025</v>
      </c>
      <c r="B1" s="184"/>
      <c r="C1" s="184"/>
      <c r="D1" s="184"/>
      <c r="E1" s="184"/>
      <c r="F1" s="184"/>
      <c r="G1" s="22" t="s">
        <v>0</v>
      </c>
      <c r="H1" s="23">
        <f>'Notas a los Edos Financieros'!D1</f>
        <v>2025</v>
      </c>
    </row>
    <row r="2" spans="1:10" ht="11.25" customHeight="1" x14ac:dyDescent="0.2">
      <c r="A2" s="165" t="s">
        <v>478</v>
      </c>
      <c r="B2" s="184"/>
      <c r="C2" s="184"/>
      <c r="D2" s="184"/>
      <c r="E2" s="184"/>
      <c r="F2" s="18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5" t="str">
        <f>'Notas a los Edos Financieros'!A3</f>
        <v>DEL 01 DE ENERO DEL 2025 AL 31 DE DICIEMBRE DEL 2025</v>
      </c>
      <c r="B3" s="184"/>
      <c r="C3" s="184"/>
      <c r="D3" s="184"/>
      <c r="E3" s="184"/>
      <c r="F3" s="184"/>
      <c r="G3" s="22" t="s">
        <v>3</v>
      </c>
      <c r="H3" s="23">
        <f>'Notas a los Edos Financieros'!D3</f>
        <v>4</v>
      </c>
    </row>
    <row r="4" spans="1:10" ht="11.25" customHeight="1" x14ac:dyDescent="0.2">
      <c r="A4" s="165" t="s">
        <v>4</v>
      </c>
      <c r="B4" s="165"/>
      <c r="C4" s="165"/>
      <c r="D4" s="165"/>
      <c r="E4" s="165"/>
      <c r="F4" s="16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82" t="s">
        <v>547</v>
      </c>
      <c r="C39" s="183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6735914.2599999998</v>
      </c>
    </row>
    <row r="42" spans="1:6" x14ac:dyDescent="0.2">
      <c r="A42" s="24">
        <v>8120</v>
      </c>
      <c r="B42" s="135" t="s">
        <v>515</v>
      </c>
      <c r="C42" s="148">
        <v>474522.12</v>
      </c>
    </row>
    <row r="43" spans="1:6" x14ac:dyDescent="0.2">
      <c r="A43" s="24">
        <v>8130</v>
      </c>
      <c r="B43" s="135" t="s">
        <v>516</v>
      </c>
      <c r="C43" s="148">
        <v>165691.56</v>
      </c>
    </row>
    <row r="44" spans="1:6" x14ac:dyDescent="0.2">
      <c r="A44" s="24">
        <v>8140</v>
      </c>
      <c r="B44" s="135" t="s">
        <v>517</v>
      </c>
      <c r="C44" s="148">
        <v>6427083.7000000002</v>
      </c>
    </row>
    <row r="45" spans="1:6" ht="12" thickBot="1" x14ac:dyDescent="0.25">
      <c r="A45" s="24">
        <v>8150</v>
      </c>
      <c r="B45" s="136" t="s">
        <v>518</v>
      </c>
      <c r="C45" s="149">
        <v>6427083.7000000002</v>
      </c>
    </row>
    <row r="47" spans="1:6" ht="12" thickBot="1" x14ac:dyDescent="0.25"/>
    <row r="48" spans="1:6" ht="12" x14ac:dyDescent="0.2">
      <c r="B48" s="182" t="s">
        <v>548</v>
      </c>
      <c r="C48" s="183"/>
    </row>
    <row r="49" spans="1:5" ht="12" x14ac:dyDescent="0.2">
      <c r="B49" s="133" t="s">
        <v>479</v>
      </c>
      <c r="C49" s="134">
        <f>C40</f>
        <v>2025</v>
      </c>
    </row>
    <row r="50" spans="1:5" x14ac:dyDescent="0.2">
      <c r="A50" s="24">
        <v>8210</v>
      </c>
      <c r="B50" s="135" t="s">
        <v>519</v>
      </c>
      <c r="C50" s="137">
        <v>6735914.29</v>
      </c>
    </row>
    <row r="51" spans="1:5" x14ac:dyDescent="0.2">
      <c r="A51" s="24">
        <v>8220</v>
      </c>
      <c r="B51" s="135" t="s">
        <v>520</v>
      </c>
      <c r="C51" s="137">
        <v>0</v>
      </c>
    </row>
    <row r="52" spans="1:5" x14ac:dyDescent="0.2">
      <c r="A52" s="24">
        <v>8230</v>
      </c>
      <c r="B52" s="135" t="s">
        <v>521</v>
      </c>
      <c r="C52" s="137">
        <v>-677341.92</v>
      </c>
    </row>
    <row r="53" spans="1:5" x14ac:dyDescent="0.2">
      <c r="A53" s="24">
        <v>8240</v>
      </c>
      <c r="B53" s="135" t="s">
        <v>522</v>
      </c>
      <c r="C53" s="137">
        <v>2.2999999999999998</v>
      </c>
    </row>
    <row r="54" spans="1:5" x14ac:dyDescent="0.2">
      <c r="A54" s="24">
        <v>8250</v>
      </c>
      <c r="B54" s="135" t="s">
        <v>523</v>
      </c>
      <c r="C54" s="137">
        <v>6058570.0700000003</v>
      </c>
    </row>
    <row r="55" spans="1:5" x14ac:dyDescent="0.2">
      <c r="A55" s="24">
        <v>8260</v>
      </c>
      <c r="B55" s="135" t="s">
        <v>524</v>
      </c>
      <c r="C55" s="137">
        <v>6058570.0700000003</v>
      </c>
    </row>
    <row r="56" spans="1:5" ht="12" thickBot="1" x14ac:dyDescent="0.25">
      <c r="A56" s="24">
        <v>8270</v>
      </c>
      <c r="B56" s="136" t="s">
        <v>525</v>
      </c>
      <c r="C56" s="138">
        <v>6058570.0700000003</v>
      </c>
    </row>
    <row r="59" spans="1:5" x14ac:dyDescent="0.2">
      <c r="B59" s="15" t="s">
        <v>55</v>
      </c>
    </row>
    <row r="63" spans="1:5" x14ac:dyDescent="0.2">
      <c r="A63" s="32"/>
      <c r="B63" s="32"/>
      <c r="C63" s="32"/>
      <c r="D63" s="32"/>
      <c r="E63" s="32"/>
    </row>
    <row r="64" spans="1:5" ht="12" x14ac:dyDescent="0.2">
      <c r="A64" s="200" t="s">
        <v>589</v>
      </c>
      <c r="B64" s="200"/>
      <c r="C64" s="189" t="s">
        <v>590</v>
      </c>
      <c r="D64" s="189"/>
      <c r="E64" s="189"/>
    </row>
    <row r="65" spans="1:5" ht="12" x14ac:dyDescent="0.2">
      <c r="A65" s="201" t="s">
        <v>591</v>
      </c>
      <c r="B65" s="201"/>
      <c r="C65" s="191" t="s">
        <v>592</v>
      </c>
      <c r="D65" s="191"/>
      <c r="E65" s="191"/>
    </row>
    <row r="66" spans="1:5" ht="12" x14ac:dyDescent="0.2">
      <c r="A66" s="190"/>
      <c r="B66" s="192"/>
      <c r="C66" s="193"/>
      <c r="D66" s="192"/>
      <c r="E66" s="194"/>
    </row>
    <row r="67" spans="1:5" ht="12" x14ac:dyDescent="0.2">
      <c r="A67" s="190"/>
      <c r="B67" s="192"/>
      <c r="C67" s="193"/>
      <c r="D67" s="192"/>
      <c r="E67" s="194"/>
    </row>
    <row r="68" spans="1:5" ht="12" x14ac:dyDescent="0.2">
      <c r="A68" s="189" t="s">
        <v>593</v>
      </c>
      <c r="B68" s="189"/>
      <c r="C68" s="189"/>
      <c r="D68" s="189"/>
      <c r="E68" s="189"/>
    </row>
    <row r="69" spans="1:5" ht="12" x14ac:dyDescent="0.2">
      <c r="A69" s="196" t="s">
        <v>594</v>
      </c>
      <c r="B69" s="196"/>
      <c r="C69" s="196"/>
      <c r="D69" s="196"/>
      <c r="E69" s="196"/>
    </row>
  </sheetData>
  <sheetProtection formatCells="0" formatColumns="0" formatRows="0" insertColumns="0" insertRows="0" insertHyperlinks="0" deleteColumns="0" deleteRows="0" sort="0" autoFilter="0" pivotTables="0"/>
  <mergeCells count="12">
    <mergeCell ref="A69:E69"/>
    <mergeCell ref="A64:B64"/>
    <mergeCell ref="C64:E64"/>
    <mergeCell ref="A65:B65"/>
    <mergeCell ref="C65:E65"/>
    <mergeCell ref="A68:E68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2026-01-13T20:52:49Z</cp:lastPrinted>
  <dcterms:created xsi:type="dcterms:W3CDTF">2012-12-11T20:36:24Z</dcterms:created>
  <dcterms:modified xsi:type="dcterms:W3CDTF">2026-01-13T21:27:26Z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