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3\"/>
    </mc:Choice>
  </mc:AlternateContent>
  <bookViews>
    <workbookView xWindow="-105" yWindow="-105" windowWidth="20730" windowHeight="1176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D48" i="62" s="1"/>
  <c r="C61" i="62"/>
  <c r="F14" i="59"/>
  <c r="G14" i="59"/>
  <c r="A1" i="59"/>
  <c r="A1" i="64" s="1"/>
  <c r="C48" i="62" l="1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H3" i="65"/>
  <c r="H2" i="65"/>
  <c r="H1" i="65"/>
  <c r="E2" i="60"/>
  <c r="E1" i="60"/>
  <c r="H3" i="59"/>
  <c r="H2" i="59"/>
  <c r="A3" i="65"/>
  <c r="A1" i="65"/>
  <c r="A3" i="59"/>
  <c r="C20" i="63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<sst xmlns="http://schemas.openxmlformats.org/spreadsheetml/2006/main" count="959" uniqueCount="653">
  <si>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</si>
  <si>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</si>
  <si>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</si>
  <si>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</si>
  <si>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</si>
  <si>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</si>
  <si>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</si>
  <si>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</si>
  <si>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</si>
  <si>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</si>
  <si>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</si>
  <si>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</si>
  <si>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</si>
  <si>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</si>
  <si>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</si>
  <si>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</si>
  <si>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</si>
  <si>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</si>
  <si>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</si>
  <si>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</si>
  <si>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</si>
  <si>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</si>
  <si>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</si>
  <si>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</si>
  <si>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</si>
  <si>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</si>
  <si>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</si>
  <si>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</si>
  <si>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</si>
  <si>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</si>
  <si>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</si>
  <si>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</si>
  <si>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</si>
  <si>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</si>
  <si>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</si>
  <si>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</si>
  <si>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</si>
  <si>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</si>
  <si>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</si>
  <si>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</si>
  <si>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</si>
  <si>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</si>
  <si>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</si>
  <si>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</si>
  <si>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</si>
  <si>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</si>
  <si>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</si>
  <si>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</si>
  <si>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</si>
  <si>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</si>
  <si>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</si>
  <si>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</si>
  <si>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</si>
  <si>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</si>
  <si>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</si>
  <si>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</si>
  <si>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</si>
  <si>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</si>
  <si>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</si>
  <si>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</si>
  <si>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</si>
  <si>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</si>
  <si>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</si>
  <si>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</si>
  <si>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</si>
  <si>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</si>
  <si>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</si>
  <si>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</si>
  <si>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</si>
  <si>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</si>
  <si>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</si>
  <si>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</si>
  <si>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</si>
  <si>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</si>
  <si>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</si>
  <si>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</si>
  <si>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</si>
  <si>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</si>
  <si>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</si>
  <si>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</si>
  <si>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</si>
  <si>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</si>
  <si>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</si>
  <si>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</si>
  <si>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</si>
  <si>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</si>
  <si>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</si>
  <si>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</si>
  <si>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</si>
  <si>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</si>
  <si>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</si>
  <si>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</si>
  <si>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</si>
  <si>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</si>
  <si>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</si>
  <si>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</si>
  <si>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</si>
  <si>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</si>
  <si>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</si>
  <si>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</si>
  <si>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</si>
  <si>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</si>
  <si>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</si>
  <si>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</si>
  <si>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</si>
  <si>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</si>
  <si>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</si>
  <si>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</si>
  <si>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</si>
  <si>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</si>
  <si>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</si>
  <si>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</si>
  <si>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</si>
  <si>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</si>
  <si>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</si>
  <si>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</si>
  <si>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</si>
  <si>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</si>
  <si>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</si>
  <si>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</si>
  <si>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</si>
  <si>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</si>
  <si>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</si>
  <si>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</si>
  <si>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</si>
  <si>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</si>
  <si>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</si>
  <si>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</si>
  <si>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</si>
  <si>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</si>
  <si>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</si>
  <si>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</si>
  <si>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</si>
  <si>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</si>
  <si>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</si>
  <si>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</si>
  <si>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</si>
  <si>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</si>
  <si>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</si>
  <si>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</si>
  <si>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</si>
  <si>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</si>
  <si>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</si>
  <si>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</si>
  <si>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</si>
  <si>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</si>
  <si>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</si>
  <si>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</si>
  <si>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</si>
  <si>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</si>
  <si>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</si>
  <si>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</si>
  <si>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</si>
  <si>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</si>
  <si>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</si>
  <si>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</si>
  <si>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</si>
  <si>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</si>
  <si>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</si>
  <si>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</si>
  <si>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</si>
  <si>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</si>
  <si>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</si>
  <si>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</si>
  <si>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</si>
  <si>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</si>
  <si>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</si>
  <si>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</si>
  <si>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</si>
  <si>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</si>
  <si>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</si>
  <si>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</si>
  <si>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</si>
  <si>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</si>
  <si>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</si>
  <si>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</si>
  <si>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</si>
  <si>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</si>
  <si>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</si>
  <si>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</si>
  <si>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</si>
  <si>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</si>
  <si>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</si>
  <si>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</si>
  <si>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</si>
  <si>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</si>
  <si>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</si>
  <si>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</si>
  <si>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</si>
  <si>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</si>
  <si>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</si>
  <si>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</si>
  <si>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</si>
  <si>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</si>
  <si>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</si>
  <si>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</si>
  <si>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</si>
  <si>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</si>
  <si>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</si>
  <si>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</si>
  <si>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</si>
  <si>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</si>
  <si>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</si>
  <si>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</si>
  <si>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</si>
  <si>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</si>
  <si>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</si>
  <si>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</si>
  <si>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</si>
  <si>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</si>
  <si>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</si>
  <si>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</si>
  <si>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</si>
  <si>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</si>
  <si>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</si>
  <si>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</si>
  <si>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</si>
  <si>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</si>
  <si>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</si>
  <si>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</si>
  <si>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</si>
  <si>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</si>
  <si>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</si>
  <si>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</si>
  <si>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</si>
  <si>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</si>
  <si>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</si>
  <si>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</si>
  <si>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</si>
  <si>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</si>
  <si>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</si>
  <si>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</si>
  <si>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</si>
  <si>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</si>
  <si>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</si>
  <si>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</si>
  <si>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</si>
  <si>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</si>
  <si>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</si>
  <si>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</si>
  <si>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</si>
  <si>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</si>
  <si>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</si>
  <si>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</si>
  <si>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</si>
  <si>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</si>
  <si>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</si>
  <si>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</si>
  <si>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</si>
  <si>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</si>
  <si>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</si>
  <si>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</si>
  <si>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</si>
  <si>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</si>
  <si>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</si>
  <si>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</si>
  <si>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</si>
  <si>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</si>
  <si>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</si>
  <si>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</si>
  <si>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</si>
  <si>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</si>
  <si>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</si>
  <si>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</si>
  <si>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</si>
  <si>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</si>
  <si>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</si>
  <si>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</si>
  <si>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</si>
  <si>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</si>
  <si>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</si>
  <si>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</si>
  <si>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</si>
  <si>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</si>
  <si>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</si>
  <si>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</si>
  <si>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</si>
  <si>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</si>
  <si>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</si>
  <si>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</si>
  <si>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</si>
  <si>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</si>
  <si>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</si>
  <si>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</si>
  <si>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</si>
  <si>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</si>
  <si>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</si>
  <si>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</si>
  <si>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</si>
  <si>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</si>
  <si>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</si>
  <si>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</si>
  <si>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</si>
  <si>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</si>
  <si>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</si>
  <si>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</si>
  <si>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</si>
  <si>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</si>
  <si>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</si>
  <si>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</si>
  <si>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</si>
  <si>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</si>
  <si>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</si>
  <si>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</si>
  <si>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</si>
  <si>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</si>
  <si>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</si>
  <si>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</si>
  <si>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</si>
  <si>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</si>
  <si>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</si>
  <si>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</si>
  <si>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</si>
  <si>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</si>
  <si>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</si>
  <si>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</si>
  <si>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</si>
  <si>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</si>
  <si>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</si>
  <si>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</si>
  <si>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</si>
  <si>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</si>
  <si>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</si>
  <si>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</si>
  <si>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</si>
  <si>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</si>
  <si>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</si>
  <si>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</si>
  <si>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</si>
  <si>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</si>
  <si>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</si>
  <si>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</si>
  <si>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</si>
  <si>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</si>
  <si>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</si>
  <si>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</si>
  <si>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</si>
  <si>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</si>
  <si>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</si>
  <si>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</si>
  <si>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</si>
  <si>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</si>
  <si>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</si>
  <si>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</si>
  <si>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</si>
  <si>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</si>
  <si>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</si>
  <si>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</si>
  <si>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</si>
  <si>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</si>
  <si>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</si>
  <si>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</si>
  <si>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</si>
  <si>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</si>
  <si>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</si>
  <si>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</si>
  <si>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</si>
  <si>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</si>
  <si>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</si>
  <si>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</si>
  <si>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</si>
  <si>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</si>
  <si>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</si>
  <si>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</si>
  <si>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</si>
  <si>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</si>
  <si>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</si>
  <si>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</si>
  <si>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</si>
  <si>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</si>
  <si>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</si>
  <si>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</si>
  <si>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</si>
  <si>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</si>
  <si>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</si>
  <si>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</si>
  <si>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</si>
  <si>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</si>
  <si>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</si>
  <si>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</si>
  <si>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</si>
  <si>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</si>
  <si>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</si>
  <si>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</si>
  <si>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</si>
  <si>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</si>
  <si>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</si>
  <si>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</si>
  <si>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</si>
  <si>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</si>
  <si>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</si>
  <si>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</si>
  <si>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</si>
  <si>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</si>
  <si>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</si>
  <si>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</si>
  <si>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</si>
  <si>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</si>
  <si>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</si>
  <si>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</si>
  <si>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</si>
  <si>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</si>
  <si>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</si>
  <si>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</si>
  <si>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</si>
  <si>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</si>
  <si>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</si>
  <si>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</si>
  <si>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</si>
  <si>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</si>
  <si>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</si>
  <si>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</si>
  <si>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</si>
  <si>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</si>
  <si>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</si>
  <si>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</si>
  <si>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</si>
  <si>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</si>
  <si>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</si>
  <si>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</si>
  <si>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</si>
  <si>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</si>
  <si>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</si>
  <si>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</si>
  <si>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</si>
  <si>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</si>
  <si>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</si>
  <si>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</si>
  <si>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</si>
  <si>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</si>
  <si>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</si>
  <si>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</si>
  <si>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</si>
  <si>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</si>
  <si>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</si>
  <si>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</si>
  <si>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</si>
  <si>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</si>
  <si>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</si>
  <si>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</si>
  <si>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</si>
  <si>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</si>
  <si>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</si>
  <si>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</si>
  <si>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</si>
  <si>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</si>
  <si>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</si>
  <si>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</si>
  <si>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</si>
  <si>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</si>
  <si>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</si>
  <si>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</si>
  <si>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</si>
  <si>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</si>
  <si>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</si>
  <si>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</si>
  <si>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</si>
  <si>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</si>
  <si>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</si>
  <si>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</si>
  <si>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</si>
  <si>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</si>
  <si>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</si>
  <si>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</si>
  <si>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</si>
  <si>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</si>
  <si>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</si>
  <si>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</si>
  <si>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</si>
  <si>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</si>
  <si>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</si>
  <si>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</si>
  <si>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</si>
  <si>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</si>
  <si>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</si>
  <si>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</si>
  <si>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</si>
  <si>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</si>
  <si>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</si>
  <si>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</si>
  <si>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</si>
  <si>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</si>
  <si>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</si>
  <si>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</si>
  <si>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</si>
  <si>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</si>
  <si>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</si>
  <si>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</si>
  <si>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</si>
  <si>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</si>
  <si>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</si>
  <si>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</si>
  <si>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</si>
  <si>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</si>
  <si>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</si>
  <si>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</si>
  <si>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</si>
  <si>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</si>
  <si>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</si>
  <si>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</si>
  <si>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</si>
  <si>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</si>
  <si>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</si>
  <si>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</si>
  <si>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</si>
  <si>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</si>
  <si>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</si>
  <si>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</si>
  <si>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</si>
  <si>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</si>
  <si>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</si>
  <si>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</si>
  <si>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</si>
  <si>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</si>
  <si>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</si>
  <si>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</si>
  <si>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</si>
  <si>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</si>
  <si>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</si>
  <si>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</si>
  <si>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</si>
  <si>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</si>
  <si>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</si>
  <si>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</si>
  <si>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</si>
  <si>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</si>
  <si>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</si>
  <si>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</si>
  <si>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</si>
  <si>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</si>
  <si>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</si>
  <si>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</si>
  <si>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</si>
  <si>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</si>
  <si>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</si>
  <si>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</si>
  <si>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</si>
  <si>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</si>
  <si>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</si>
  <si>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</si>
  <si>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</si>
  <si>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</si>
  <si>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</si>
  <si>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</si>
  <si>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</si>
  <si>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</si>
  <si>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</si>
  <si>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</si>
  <si>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</si>
  <si>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</si>
  <si>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</si>
  <si>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</si>
  <si>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</si>
  <si>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</si>
  <si>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</si>
  <si>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</si>
  <si>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</si>
  <si>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</si>
  <si>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</si>
  <si>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</si>
  <si>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</si>
  <si>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</si>
  <si>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</si>
  <si>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</si>
  <si>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</si>
  <si>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</si>
  <si>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</si>
  <si>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</si>
  <si>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</si>
  <si>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</si>
  <si>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</si>
  <si>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</si>
  <si>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</si>
  <si>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</si>
  <si>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</si>
  <si>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</si>
  <si>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</si>
  <si>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</si>
  <si>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</si>
  <si>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</si>
  <si>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</si>
  <si>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</si>
  <si>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</si>
  <si>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</si>
  <si>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</si>
  <si>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</si>
  <si>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</si>
  <si>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</si>
  <si>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</si>
  <si>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</si>
  <si>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</si>
  <si>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</si>
  <si>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</si>
  <si>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</si>
  <si>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</si>
  <si>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</si>
  <si>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</si>
  <si>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</si>
  <si>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</si>
  <si>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</si>
  <si>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</si>
  <si>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</si>
  <si>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</si>
  <si>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</si>
  <si>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</si>
  <si>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</si>
  <si>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</si>
  <si>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</si>
  <si>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</si>
  <si>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</si>
  <si>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</si>
  <si>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</si>
  <si>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</si>
  <si>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</si>
  <si>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</si>
  <si>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</si>
  <si>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</si>
  <si>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</si>
  <si>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</si>
  <si>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</si>
  <si>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</si>
  <si>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</si>
  <si>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</si>
  <si>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</si>
  <si>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</si>
  <si>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</si>
  <si>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</si>
  <si>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</si>
  <si>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</si>
  <si>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</si>
  <si>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</si>
  <si>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</si>
  <si>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</si>
  <si>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</si>
  <si>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</si>
  <si>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</si>
  <si>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</si>
  <si>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</si>
  <si>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</si>
  <si>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</si>
  <si>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</si>
  <si>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</si>
  <si>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</si>
  <si>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</si>
  <si>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</si>
  <si>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DIF DE CORONEO, GTO. 2023</t>
  </si>
  <si>
    <t>CORRESPONDIENTE DEL 01 DE ENERO DEL 2023 AL 30 DE SEPTIEMBRE DEL 2023</t>
  </si>
  <si>
    <t>C. ARACELI PEREZ GRANADOS</t>
  </si>
  <si>
    <t xml:space="preserve">    PRESIDENTA MUNICIPAL</t>
  </si>
  <si>
    <t>C. GABRIELA VELAZQUEZ RETANA</t>
  </si>
  <si>
    <t>DIRECTORA GENERAL SMDIF</t>
  </si>
  <si>
    <t>L.P. JAVIER PARRALES GARDUÑO</t>
  </si>
  <si>
    <t xml:space="preserve">  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</si>
</sst>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2B956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2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3" fillId="0" borderId="0" xfId="8" applyFont="1" applyAlignment="1">
      <alignment vertical="center"/>
    </xf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9" applyFont="1"/>
    <xf numFmtId="0" fontId="13" fillId="0" borderId="0" xfId="9" applyFont="1"/>
    <xf numFmtId="4" fontId="12" fillId="0" borderId="0" xfId="9" applyNumberFormat="1" applyFont="1"/>
    <xf numFmtId="0" fontId="0" fillId="0" borderId="0" xfId="0"/>
    <xf numFmtId="0" fontId="8" fillId="0" borderId="0" xfId="10" applyFont="1"/>
    <xf numFmtId="0" fontId="8" fillId="0" borderId="0" xfId="10" applyFont="1" applyAlignment="1">
      <alignment horizontal="center" vertical="center"/>
    </xf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Fill="1" applyBorder="1" applyProtection="1">
      <protection locked="0"/>
    </xf>
    <xf numFmtId="0" fontId="3" fillId="0" borderId="0" xfId="3" applyFont="1" applyBorder="1" applyAlignment="1" applyProtection="1">
      <alignment horizontal="left" vertical="top" wrapText="1" indent="3"/>
      <protection locked="0"/>
    </xf>
    <xf numFmtId="0" fontId="22" fillId="4" borderId="0" xfId="8" applyFont="1" applyFill="1" applyAlignment="1">
      <alignment horizontal="right" vertical="center"/>
    </xf>
    <xf numFmtId="0" fontId="5" fillId="4" borderId="0" xfId="8" applyFont="1" applyFill="1" applyAlignment="1">
      <alignment horizontal="left" vertical="center"/>
    </xf>
    <xf numFmtId="0" fontId="23" fillId="5" borderId="0" xfId="8" applyFont="1" applyFill="1" applyAlignment="1">
      <alignment horizontal="center" vertical="center"/>
    </xf>
    <xf numFmtId="0" fontId="23" fillId="5" borderId="0" xfId="8" applyFont="1" applyFill="1"/>
    <xf numFmtId="0" fontId="24" fillId="0" borderId="0" xfId="8" applyFont="1"/>
    <xf numFmtId="0" fontId="4" fillId="0" borderId="0" xfId="3" applyFont="1" applyBorder="1" applyAlignment="1" applyProtection="1">
      <alignment horizontal="center" vertical="top" wrapText="1"/>
      <protection locked="0"/>
    </xf>
    <xf numFmtId="0" fontId="4" fillId="0" borderId="0" xfId="3" applyFont="1" applyBorder="1" applyAlignment="1" applyProtection="1">
      <alignment horizontal="center" vertical="top" wrapText="1"/>
      <protection locked="0"/>
    </xf>
    <xf numFmtId="0" fontId="4" fillId="0" borderId="0" xfId="3" applyFont="1" applyBorder="1" applyAlignment="1" applyProtection="1">
      <alignment horizontal="left" vertical="top" wrapText="1"/>
      <protection locked="0"/>
    </xf>
    <xf numFmtId="0" fontId="4" fillId="0" borderId="0" xfId="3" applyFont="1" applyFill="1" applyBorder="1" applyProtection="1">
      <protection locked="0"/>
    </xf>
    <xf numFmtId="0" fontId="4" fillId="0" borderId="0" xfId="3" applyFont="1" applyBorder="1" applyAlignment="1" applyProtection="1">
      <alignment horizontal="left" vertical="top" wrapText="1" indent="3"/>
      <protection locked="0"/>
    </xf>
    <xf numFmtId="0" fontId="27" fillId="4" borderId="0" xfId="8" applyFont="1" applyFill="1" applyAlignment="1">
      <alignment horizontal="center" vertical="center"/>
    </xf>
    <xf numFmtId="0" fontId="27" fillId="4" borderId="0" xfId="8" applyFont="1" applyFill="1" applyAlignment="1">
      <alignment vertical="center"/>
    </xf>
    <xf numFmtId="0" fontId="28" fillId="4" borderId="0" xfId="8" applyFont="1" applyFill="1" applyAlignment="1">
      <alignment horizontal="right" vertical="center"/>
    </xf>
    <xf numFmtId="0" fontId="27" fillId="4" borderId="0" xfId="8" applyFont="1" applyFill="1" applyAlignment="1">
      <alignment horizontal="left" vertical="center"/>
    </xf>
    <xf numFmtId="0" fontId="29" fillId="5" borderId="0" xfId="8" applyFont="1" applyFill="1" applyAlignment="1">
      <alignment horizontal="center" vertical="center"/>
    </xf>
    <xf numFmtId="0" fontId="29" fillId="5" borderId="0" xfId="8" applyFont="1" applyFill="1"/>
    <xf numFmtId="0" fontId="30" fillId="0" borderId="0" xfId="8" applyFont="1"/>
    <xf numFmtId="0" fontId="31" fillId="6" borderId="0" xfId="8" applyFont="1" applyFill="1"/>
    <xf numFmtId="0" fontId="30" fillId="0" borderId="0" xfId="8" applyFont="1" applyAlignment="1">
      <alignment horizontal="center"/>
    </xf>
    <xf numFmtId="4" fontId="30" fillId="0" borderId="0" xfId="8" applyNumberFormat="1" applyFont="1"/>
    <xf numFmtId="0" fontId="32" fillId="0" borderId="0" xfId="8" applyFont="1" applyAlignment="1">
      <alignment horizontal="center"/>
    </xf>
    <xf numFmtId="0" fontId="32" fillId="0" borderId="0" xfId="8" applyFont="1"/>
    <xf numFmtId="0" fontId="31" fillId="7" borderId="0" xfId="8" applyFont="1" applyFill="1"/>
    <xf numFmtId="0" fontId="33" fillId="0" borderId="0" xfId="3" applyFont="1" applyBorder="1" applyAlignment="1" applyProtection="1">
      <alignment horizontal="center" vertical="top" wrapText="1"/>
      <protection locked="0"/>
    </xf>
    <xf numFmtId="0" fontId="33" fillId="0" borderId="0" xfId="3" applyFont="1" applyBorder="1" applyAlignment="1" applyProtection="1">
      <alignment horizontal="center" vertical="top" wrapText="1"/>
      <protection locked="0"/>
    </xf>
    <xf numFmtId="0" fontId="33" fillId="0" borderId="0" xfId="3" applyFont="1" applyBorder="1" applyAlignment="1" applyProtection="1">
      <alignment horizontal="left" vertical="top" wrapText="1"/>
      <protection locked="0"/>
    </xf>
    <xf numFmtId="0" fontId="33" fillId="0" borderId="0" xfId="3" applyFont="1" applyFill="1" applyBorder="1" applyProtection="1">
      <protection locked="0"/>
    </xf>
    <xf numFmtId="0" fontId="33" fillId="0" borderId="0" xfId="3" applyFont="1" applyBorder="1" applyAlignment="1" applyProtection="1">
      <alignment horizontal="left" vertical="top" wrapText="1" indent="3"/>
      <protection locked="0"/>
    </xf>
    <xf numFmtId="0" fontId="22" fillId="4" borderId="0" xfId="8" applyFont="1" applyFill="1" applyAlignment="1">
      <alignment horizontal="center" vertical="center"/>
    </xf>
    <xf numFmtId="0" fontId="24" fillId="0" borderId="0" xfId="8" applyFont="1" applyAlignment="1">
      <alignment horizontal="center" vertical="center"/>
    </xf>
    <xf numFmtId="0" fontId="24" fillId="0" borderId="0" xfId="8" applyFont="1" applyAlignment="1">
      <alignment vertical="center"/>
    </xf>
    <xf numFmtId="0" fontId="23" fillId="5" borderId="0" xfId="12" applyFont="1" applyFill="1"/>
    <xf numFmtId="0" fontId="25" fillId="6" borderId="0" xfId="12" applyFont="1" applyFill="1"/>
    <xf numFmtId="0" fontId="4" fillId="0" borderId="0" xfId="12" applyFont="1" applyAlignment="1">
      <alignment horizontal="center" vertical="center"/>
    </xf>
    <xf numFmtId="0" fontId="4" fillId="0" borderId="0" xfId="12" applyFont="1"/>
    <xf numFmtId="4" fontId="4" fillId="0" borderId="0" xfId="12" applyNumberFormat="1" applyFont="1"/>
    <xf numFmtId="0" fontId="24" fillId="0" borderId="0" xfId="12" applyFont="1"/>
    <xf numFmtId="0" fontId="4" fillId="0" borderId="0" xfId="12" applyFont="1" applyAlignment="1">
      <alignment wrapText="1"/>
    </xf>
    <xf numFmtId="0" fontId="4" fillId="0" borderId="0" xfId="12" applyFont="1" applyAlignment="1">
      <alignment horizontal="center"/>
    </xf>
    <xf numFmtId="9" fontId="4" fillId="0" borderId="0" xfId="12" applyNumberFormat="1" applyFont="1"/>
    <xf numFmtId="0" fontId="4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center" vertical="top"/>
      <protection locked="0"/>
    </xf>
    <xf numFmtId="0" fontId="22" fillId="4" borderId="0" xfId="9" applyFont="1" applyFill="1" applyAlignment="1">
      <alignment horizontal="center" vertical="center"/>
    </xf>
    <xf numFmtId="0" fontId="22" fillId="4" borderId="0" xfId="9" applyFont="1" applyFill="1" applyAlignment="1">
      <alignment vertical="center"/>
    </xf>
    <xf numFmtId="0" fontId="22" fillId="4" borderId="0" xfId="9" applyFont="1" applyFill="1" applyAlignment="1">
      <alignment horizontal="right" vertical="center"/>
    </xf>
    <xf numFmtId="0" fontId="5" fillId="4" borderId="0" xfId="9" applyFont="1" applyFill="1" applyAlignment="1">
      <alignment horizontal="left" vertical="center"/>
    </xf>
    <xf numFmtId="0" fontId="24" fillId="0" borderId="0" xfId="9" applyFont="1"/>
    <xf numFmtId="0" fontId="23" fillId="5" borderId="0" xfId="9" applyFont="1" applyFill="1" applyAlignment="1">
      <alignment horizontal="center" vertical="center"/>
    </xf>
    <xf numFmtId="0" fontId="23" fillId="5" borderId="0" xfId="9" applyFont="1" applyFill="1"/>
    <xf numFmtId="0" fontId="25" fillId="6" borderId="0" xfId="9" applyFont="1" applyFill="1" applyAlignment="1">
      <alignment horizontal="center" vertical="center"/>
    </xf>
    <xf numFmtId="0" fontId="25" fillId="6" borderId="0" xfId="9" applyFont="1" applyFill="1" applyAlignment="1">
      <alignment horizontal="center" vertical="center" wrapText="1"/>
    </xf>
    <xf numFmtId="0" fontId="22" fillId="0" borderId="0" xfId="9" applyFont="1" applyAlignment="1">
      <alignment horizontal="center"/>
    </xf>
    <xf numFmtId="0" fontId="22" fillId="0" borderId="0" xfId="9" applyFont="1"/>
    <xf numFmtId="4" fontId="24" fillId="0" borderId="0" xfId="9" applyNumberFormat="1" applyFont="1"/>
    <xf numFmtId="0" fontId="24" fillId="0" borderId="0" xfId="9" applyFont="1" applyAlignment="1">
      <alignment horizontal="center" vertical="center"/>
    </xf>
    <xf numFmtId="0" fontId="26" fillId="0" borderId="0" xfId="10" applyFont="1"/>
    <xf numFmtId="0" fontId="4" fillId="0" borderId="0" xfId="3" applyFont="1" applyBorder="1" applyAlignment="1" applyProtection="1">
      <alignment horizontal="center" vertical="top"/>
      <protection locked="0"/>
    </xf>
    <xf numFmtId="0" fontId="4" fillId="0" borderId="0" xfId="3" applyFont="1" applyBorder="1" applyAlignment="1" applyProtection="1">
      <alignment vertical="top"/>
      <protection locked="0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C28" sqref="C28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25" t="s">
        <v>645</v>
      </c>
      <c r="B1" s="126"/>
      <c r="C1" s="127" t="s">
        <v>0</v>
      </c>
      <c r="D1" s="128">
        <v>2023</v>
      </c>
    </row>
    <row r="2" spans="1:5" x14ac:dyDescent="0.2">
      <c r="A2" s="129" t="s">
        <v>1</v>
      </c>
      <c r="B2" s="121"/>
      <c r="C2" s="130" t="s">
        <v>2</v>
      </c>
      <c r="D2" s="131" t="s">
        <v>642</v>
      </c>
    </row>
    <row r="3" spans="1:5" x14ac:dyDescent="0.2">
      <c r="A3" s="129" t="s">
        <v>646</v>
      </c>
      <c r="B3" s="121"/>
      <c r="C3" s="130" t="s">
        <v>3</v>
      </c>
      <c r="D3" s="132">
        <v>3</v>
      </c>
      <c r="E3" s="14">
        <v>3</v>
      </c>
    </row>
    <row r="4" spans="1:5" x14ac:dyDescent="0.2">
      <c r="A4" s="133" t="s">
        <v>4</v>
      </c>
      <c r="B4" s="122"/>
      <c r="C4" s="122"/>
      <c r="D4" s="134"/>
    </row>
    <row r="5" spans="1:5" ht="15" customHeight="1" x14ac:dyDescent="0.2">
      <c r="A5" s="123" t="s">
        <v>5</v>
      </c>
      <c r="B5" s="124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52" t="s">
        <v>9</v>
      </c>
      <c r="B10" s="53" t="s">
        <v>10</v>
      </c>
    </row>
    <row r="11" spans="1:5" x14ac:dyDescent="0.2">
      <c r="A11" s="52" t="s">
        <v>11</v>
      </c>
      <c r="B11" s="53" t="s">
        <v>12</v>
      </c>
    </row>
    <row r="12" spans="1:5" x14ac:dyDescent="0.2">
      <c r="A12" s="52" t="s">
        <v>13</v>
      </c>
      <c r="B12" s="53" t="s">
        <v>14</v>
      </c>
    </row>
    <row r="13" spans="1:5" x14ac:dyDescent="0.2">
      <c r="A13" s="52" t="s">
        <v>15</v>
      </c>
      <c r="B13" s="53" t="s">
        <v>16</v>
      </c>
    </row>
    <row r="14" spans="1:5" x14ac:dyDescent="0.2">
      <c r="A14" s="52" t="s">
        <v>17</v>
      </c>
      <c r="B14" s="53" t="s">
        <v>18</v>
      </c>
    </row>
    <row r="15" spans="1:5" x14ac:dyDescent="0.2">
      <c r="A15" s="52" t="s">
        <v>19</v>
      </c>
      <c r="B15" s="53" t="s">
        <v>20</v>
      </c>
    </row>
    <row r="16" spans="1:5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17"/>
      <c r="B34" s="19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3" t="s">
        <v>61</v>
      </c>
    </row>
    <row r="40" spans="1:4" x14ac:dyDescent="0.2">
      <c r="A40" s="17"/>
      <c r="B40" s="53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42" t="s">
        <v>63</v>
      </c>
      <c r="B43" s="142"/>
      <c r="C43" s="116"/>
      <c r="D43" s="11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40"/>
  <sheetViews>
    <sheetView showGridLines="0" workbookViewId="0">
      <selection activeCell="A27" sqref="A27:C41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44" t="str">
        <f>ESF!A1</f>
        <v>SISTEMA DIF DE CORONEO, GTO. 2023</v>
      </c>
      <c r="B1" s="145"/>
      <c r="C1" s="146"/>
    </row>
    <row r="2" spans="1:3" s="46" customFormat="1" ht="18" customHeight="1" x14ac:dyDescent="0.25">
      <c r="A2" s="147" t="s">
        <v>520</v>
      </c>
      <c r="B2" s="148"/>
      <c r="C2" s="149"/>
    </row>
    <row r="3" spans="1:3" s="46" customFormat="1" ht="18" customHeight="1" x14ac:dyDescent="0.25">
      <c r="A3" s="147" t="str">
        <f>ESF!A3</f>
        <v>CORRESPONDIENTE DEL 01 DE ENERO DEL 2023 AL 30 DE SEPTIEMBRE DEL 2023</v>
      </c>
      <c r="B3" s="148"/>
      <c r="C3" s="149"/>
    </row>
    <row r="4" spans="1:3" s="48" customFormat="1" x14ac:dyDescent="0.2">
      <c r="A4" s="150" t="s">
        <v>521</v>
      </c>
      <c r="B4" s="151"/>
      <c r="C4" s="152"/>
    </row>
    <row r="5" spans="1:3" x14ac:dyDescent="0.2">
      <c r="A5" s="54" t="s">
        <v>522</v>
      </c>
      <c r="B5" s="54"/>
      <c r="C5" s="55">
        <v>4199680.83</v>
      </c>
    </row>
    <row r="6" spans="1:3" x14ac:dyDescent="0.2">
      <c r="A6" s="56"/>
      <c r="B6" s="57"/>
      <c r="C6" s="58"/>
    </row>
    <row r="7" spans="1:3" x14ac:dyDescent="0.2">
      <c r="A7" s="67" t="s">
        <v>523</v>
      </c>
      <c r="B7" s="67"/>
      <c r="C7" s="59">
        <f>SUM(C8:C13)</f>
        <v>0</v>
      </c>
    </row>
    <row r="8" spans="1:3" x14ac:dyDescent="0.2">
      <c r="A8" s="75" t="s">
        <v>524</v>
      </c>
      <c r="B8" s="74" t="s">
        <v>312</v>
      </c>
      <c r="C8" s="60">
        <v>0</v>
      </c>
    </row>
    <row r="9" spans="1:3" x14ac:dyDescent="0.2">
      <c r="A9" s="61" t="s">
        <v>525</v>
      </c>
      <c r="B9" s="62" t="s">
        <v>526</v>
      </c>
      <c r="C9" s="60">
        <v>0</v>
      </c>
    </row>
    <row r="10" spans="1:3" x14ac:dyDescent="0.2">
      <c r="A10" s="61" t="s">
        <v>527</v>
      </c>
      <c r="B10" s="62" t="s">
        <v>321</v>
      </c>
      <c r="C10" s="60">
        <v>0</v>
      </c>
    </row>
    <row r="11" spans="1:3" x14ac:dyDescent="0.2">
      <c r="A11" s="61" t="s">
        <v>528</v>
      </c>
      <c r="B11" s="62" t="s">
        <v>322</v>
      </c>
      <c r="C11" s="60">
        <v>0</v>
      </c>
    </row>
    <row r="12" spans="1:3" x14ac:dyDescent="0.2">
      <c r="A12" s="61" t="s">
        <v>529</v>
      </c>
      <c r="B12" s="62" t="s">
        <v>323</v>
      </c>
      <c r="C12" s="60">
        <v>0</v>
      </c>
    </row>
    <row r="13" spans="1:3" x14ac:dyDescent="0.2">
      <c r="A13" s="63" t="s">
        <v>530</v>
      </c>
      <c r="B13" s="64" t="s">
        <v>531</v>
      </c>
      <c r="C13" s="60">
        <v>0</v>
      </c>
    </row>
    <row r="14" spans="1:3" x14ac:dyDescent="0.2">
      <c r="A14" s="56"/>
      <c r="B14" s="65"/>
      <c r="C14" s="66"/>
    </row>
    <row r="15" spans="1:3" x14ac:dyDescent="0.2">
      <c r="A15" s="67" t="s">
        <v>532</v>
      </c>
      <c r="B15" s="57"/>
      <c r="C15" s="59">
        <f>SUM(C16:C18)</f>
        <v>0</v>
      </c>
    </row>
    <row r="16" spans="1:3" x14ac:dyDescent="0.2">
      <c r="A16" s="68">
        <v>3.1</v>
      </c>
      <c r="B16" s="62" t="s">
        <v>533</v>
      </c>
      <c r="C16" s="60">
        <v>0</v>
      </c>
    </row>
    <row r="17" spans="1:5" x14ac:dyDescent="0.2">
      <c r="A17" s="69">
        <v>3.2</v>
      </c>
      <c r="B17" s="62" t="s">
        <v>534</v>
      </c>
      <c r="C17" s="60">
        <v>0</v>
      </c>
    </row>
    <row r="18" spans="1:5" x14ac:dyDescent="0.2">
      <c r="A18" s="69">
        <v>3.3</v>
      </c>
      <c r="B18" s="64" t="s">
        <v>535</v>
      </c>
      <c r="C18" s="70">
        <v>0</v>
      </c>
    </row>
    <row r="19" spans="1:5" x14ac:dyDescent="0.2">
      <c r="A19" s="56"/>
      <c r="B19" s="71"/>
      <c r="C19" s="72"/>
    </row>
    <row r="20" spans="1:5" x14ac:dyDescent="0.2">
      <c r="A20" s="73" t="s">
        <v>643</v>
      </c>
      <c r="B20" s="73"/>
      <c r="C20" s="55">
        <f>C5+C7-C15</f>
        <v>4199680.83</v>
      </c>
    </row>
    <row r="22" spans="1:5" x14ac:dyDescent="0.2">
      <c r="B22" s="35" t="s">
        <v>63</v>
      </c>
    </row>
    <row r="23" spans="1:5" s="139" customFormat="1" x14ac:dyDescent="0.2">
      <c r="B23" s="35"/>
    </row>
    <row r="24" spans="1:5" s="139" customFormat="1" x14ac:dyDescent="0.2">
      <c r="B24" s="35"/>
    </row>
    <row r="25" spans="1:5" s="139" customFormat="1" x14ac:dyDescent="0.2">
      <c r="B25" s="35"/>
    </row>
    <row r="27" spans="1:5" x14ac:dyDescent="0.2">
      <c r="A27" s="208" t="s">
        <v>647</v>
      </c>
      <c r="B27" s="208"/>
      <c r="C27" s="208"/>
      <c r="D27" s="207"/>
      <c r="E27" s="207"/>
    </row>
    <row r="28" spans="1:5" x14ac:dyDescent="0.2">
      <c r="A28" s="208" t="s">
        <v>648</v>
      </c>
      <c r="B28" s="208"/>
      <c r="C28" s="208"/>
      <c r="D28" s="207"/>
      <c r="E28" s="207"/>
    </row>
    <row r="29" spans="1:5" x14ac:dyDescent="0.2">
      <c r="A29" s="35"/>
      <c r="B29" s="165"/>
      <c r="C29" s="164"/>
      <c r="D29" s="35"/>
      <c r="E29" s="136"/>
    </row>
    <row r="30" spans="1:5" x14ac:dyDescent="0.2">
      <c r="A30" s="136"/>
      <c r="B30" s="207"/>
      <c r="C30" s="207"/>
      <c r="D30" s="207"/>
      <c r="E30" s="136"/>
    </row>
    <row r="31" spans="1:5" x14ac:dyDescent="0.2">
      <c r="A31" s="136"/>
      <c r="B31" s="207"/>
      <c r="C31" s="207"/>
      <c r="D31" s="207"/>
      <c r="E31" s="136"/>
    </row>
    <row r="32" spans="1:5" x14ac:dyDescent="0.2">
      <c r="A32" s="35"/>
      <c r="B32" s="164"/>
      <c r="C32" s="164"/>
      <c r="D32" s="35"/>
      <c r="E32" s="136"/>
    </row>
    <row r="33" spans="1:5" x14ac:dyDescent="0.2">
      <c r="A33" s="208" t="s">
        <v>649</v>
      </c>
      <c r="B33" s="208"/>
      <c r="C33" s="208"/>
      <c r="D33" s="208"/>
      <c r="E33" s="208"/>
    </row>
    <row r="34" spans="1:5" x14ac:dyDescent="0.2">
      <c r="A34" s="208" t="s">
        <v>650</v>
      </c>
      <c r="B34" s="208"/>
      <c r="C34" s="208"/>
      <c r="D34" s="208"/>
      <c r="E34" s="208"/>
    </row>
    <row r="35" spans="1:5" x14ac:dyDescent="0.2">
      <c r="A35" s="136"/>
      <c r="B35" s="136"/>
      <c r="C35" s="136"/>
      <c r="D35" s="136"/>
      <c r="E35" s="136"/>
    </row>
    <row r="36" spans="1:5" x14ac:dyDescent="0.2">
      <c r="A36" s="136"/>
      <c r="B36" s="136"/>
      <c r="C36" s="136"/>
      <c r="D36" s="136"/>
      <c r="E36" s="136"/>
    </row>
    <row r="37" spans="1:5" x14ac:dyDescent="0.2">
      <c r="A37" s="136"/>
      <c r="B37" s="136"/>
      <c r="C37" s="136"/>
      <c r="D37" s="136"/>
      <c r="E37" s="136"/>
    </row>
    <row r="38" spans="1:5" x14ac:dyDescent="0.2">
      <c r="A38" s="136"/>
      <c r="B38" s="136"/>
      <c r="C38" s="136"/>
      <c r="D38" s="136"/>
      <c r="E38" s="136"/>
    </row>
    <row r="39" spans="1:5" ht="11.25" customHeight="1" x14ac:dyDescent="0.2">
      <c r="A39" s="208" t="s">
        <v>651</v>
      </c>
      <c r="B39" s="208"/>
      <c r="C39" s="208"/>
      <c r="D39" s="208"/>
      <c r="E39" s="208"/>
    </row>
    <row r="40" spans="1:5" ht="11.25" customHeight="1" x14ac:dyDescent="0.2">
      <c r="A40" s="208" t="s">
        <v>652</v>
      </c>
      <c r="B40" s="208"/>
      <c r="C40" s="208"/>
      <c r="D40" s="208"/>
      <c r="E40" s="208"/>
    </row>
  </sheetData>
  <mergeCells count="14">
    <mergeCell ref="A28:C28"/>
    <mergeCell ref="A33:C33"/>
    <mergeCell ref="D33:E33"/>
    <mergeCell ref="A34:C34"/>
    <mergeCell ref="D34:E34"/>
    <mergeCell ref="A39:C39"/>
    <mergeCell ref="D39:E39"/>
    <mergeCell ref="A40:C40"/>
    <mergeCell ref="D40:E40"/>
    <mergeCell ref="A1:C1"/>
    <mergeCell ref="A2:C2"/>
    <mergeCell ref="A3:C3"/>
    <mergeCell ref="A4:C4"/>
    <mergeCell ref="A27:C27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57"/>
  <sheetViews>
    <sheetView showGridLines="0" topLeftCell="A13" workbookViewId="0">
      <selection activeCell="B41" sqref="A41:C57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16384" width="11.42578125" style="47"/>
  </cols>
  <sheetData>
    <row r="1" spans="1:5" s="49" customFormat="1" ht="18.95" customHeight="1" x14ac:dyDescent="0.25">
      <c r="A1" s="153" t="str">
        <f>ESF!A1</f>
        <v>SISTEMA DIF DE CORONEO, GTO. 2023</v>
      </c>
      <c r="B1" s="154"/>
      <c r="C1" s="155"/>
      <c r="E1" s="140"/>
    </row>
    <row r="2" spans="1:5" s="49" customFormat="1" ht="18.95" customHeight="1" x14ac:dyDescent="0.25">
      <c r="A2" s="156" t="s">
        <v>536</v>
      </c>
      <c r="B2" s="157"/>
      <c r="C2" s="158"/>
      <c r="E2" s="140"/>
    </row>
    <row r="3" spans="1:5" s="49" customFormat="1" ht="18.95" customHeight="1" x14ac:dyDescent="0.25">
      <c r="A3" s="156" t="str">
        <f>ESF!A3</f>
        <v>CORRESPONDIENTE DEL 01 DE ENERO DEL 2023 AL 30 DE SEPTIEMBRE DEL 2023</v>
      </c>
      <c r="B3" s="157"/>
      <c r="C3" s="158"/>
      <c r="E3" s="140"/>
    </row>
    <row r="4" spans="1:5" ht="15" x14ac:dyDescent="0.25">
      <c r="A4" s="150" t="s">
        <v>521</v>
      </c>
      <c r="B4" s="151"/>
      <c r="C4" s="152"/>
      <c r="E4" s="138"/>
    </row>
    <row r="5" spans="1:5" ht="15" x14ac:dyDescent="0.25">
      <c r="A5" s="84" t="s">
        <v>537</v>
      </c>
      <c r="B5" s="54"/>
      <c r="C5" s="77">
        <v>4508912.5599999996</v>
      </c>
      <c r="E5" s="138"/>
    </row>
    <row r="6" spans="1:5" ht="15" x14ac:dyDescent="0.25">
      <c r="A6" s="78"/>
      <c r="B6" s="57"/>
      <c r="C6" s="79"/>
      <c r="E6" s="138"/>
    </row>
    <row r="7" spans="1:5" ht="15" x14ac:dyDescent="0.25">
      <c r="A7" s="67" t="s">
        <v>538</v>
      </c>
      <c r="B7" s="80"/>
      <c r="C7" s="59">
        <f>SUM(C8:C28)</f>
        <v>0</v>
      </c>
      <c r="E7" s="138"/>
    </row>
    <row r="8" spans="1:5" ht="15" x14ac:dyDescent="0.25">
      <c r="A8" s="85">
        <v>2.1</v>
      </c>
      <c r="B8" s="86" t="s">
        <v>343</v>
      </c>
      <c r="C8" s="87">
        <v>0</v>
      </c>
      <c r="E8" s="138"/>
    </row>
    <row r="9" spans="1:5" ht="15" x14ac:dyDescent="0.25">
      <c r="A9" s="85">
        <v>2.2000000000000002</v>
      </c>
      <c r="B9" s="86" t="s">
        <v>340</v>
      </c>
      <c r="C9" s="87">
        <v>0</v>
      </c>
      <c r="E9" s="138"/>
    </row>
    <row r="10" spans="1:5" x14ac:dyDescent="0.2">
      <c r="A10" s="94">
        <v>2.2999999999999998</v>
      </c>
      <c r="B10" s="76" t="s">
        <v>129</v>
      </c>
      <c r="C10" s="87">
        <v>0</v>
      </c>
      <c r="E10" s="141"/>
    </row>
    <row r="11" spans="1:5" x14ac:dyDescent="0.2">
      <c r="A11" s="94">
        <v>2.4</v>
      </c>
      <c r="B11" s="76" t="s">
        <v>130</v>
      </c>
      <c r="C11" s="87">
        <v>0</v>
      </c>
      <c r="E11" s="141"/>
    </row>
    <row r="12" spans="1:5" x14ac:dyDescent="0.2">
      <c r="A12" s="94">
        <v>2.5</v>
      </c>
      <c r="B12" s="76" t="s">
        <v>131</v>
      </c>
      <c r="C12" s="87">
        <v>0</v>
      </c>
      <c r="E12" s="141"/>
    </row>
    <row r="13" spans="1:5" x14ac:dyDescent="0.2">
      <c r="A13" s="94">
        <v>2.6</v>
      </c>
      <c r="B13" s="76" t="s">
        <v>132</v>
      </c>
      <c r="C13" s="87">
        <v>0</v>
      </c>
      <c r="E13" s="141"/>
    </row>
    <row r="14" spans="1:5" x14ac:dyDescent="0.2">
      <c r="A14" s="94">
        <v>2.7</v>
      </c>
      <c r="B14" s="76" t="s">
        <v>133</v>
      </c>
      <c r="C14" s="87">
        <v>0</v>
      </c>
      <c r="E14" s="141"/>
    </row>
    <row r="15" spans="1:5" x14ac:dyDescent="0.2">
      <c r="A15" s="94">
        <v>2.8</v>
      </c>
      <c r="B15" s="76" t="s">
        <v>134</v>
      </c>
      <c r="C15" s="87">
        <v>0</v>
      </c>
      <c r="E15" s="141"/>
    </row>
    <row r="16" spans="1:5" x14ac:dyDescent="0.2">
      <c r="A16" s="94">
        <v>2.9</v>
      </c>
      <c r="B16" s="76" t="s">
        <v>136</v>
      </c>
      <c r="C16" s="87">
        <v>0</v>
      </c>
      <c r="E16" s="141"/>
    </row>
    <row r="17" spans="1:5" x14ac:dyDescent="0.2">
      <c r="A17" s="94" t="s">
        <v>539</v>
      </c>
      <c r="B17" s="76" t="s">
        <v>540</v>
      </c>
      <c r="C17" s="87">
        <v>0</v>
      </c>
      <c r="E17" s="141"/>
    </row>
    <row r="18" spans="1:5" x14ac:dyDescent="0.2">
      <c r="A18" s="94" t="s">
        <v>541</v>
      </c>
      <c r="B18" s="76" t="s">
        <v>140</v>
      </c>
      <c r="C18" s="87">
        <v>0</v>
      </c>
      <c r="E18" s="141"/>
    </row>
    <row r="19" spans="1:5" x14ac:dyDescent="0.2">
      <c r="A19" s="94" t="s">
        <v>542</v>
      </c>
      <c r="B19" s="76" t="s">
        <v>543</v>
      </c>
      <c r="C19" s="87">
        <v>0</v>
      </c>
      <c r="E19" s="139"/>
    </row>
    <row r="20" spans="1:5" x14ac:dyDescent="0.2">
      <c r="A20" s="94" t="s">
        <v>544</v>
      </c>
      <c r="B20" s="76" t="s">
        <v>545</v>
      </c>
      <c r="C20" s="87">
        <v>0</v>
      </c>
      <c r="E20" s="141"/>
    </row>
    <row r="21" spans="1:5" x14ac:dyDescent="0.2">
      <c r="A21" s="94" t="s">
        <v>546</v>
      </c>
      <c r="B21" s="76" t="s">
        <v>547</v>
      </c>
      <c r="C21" s="87">
        <v>0</v>
      </c>
      <c r="E21" s="141"/>
    </row>
    <row r="22" spans="1:5" x14ac:dyDescent="0.2">
      <c r="A22" s="94" t="s">
        <v>548</v>
      </c>
      <c r="B22" s="76" t="s">
        <v>549</v>
      </c>
      <c r="C22" s="87">
        <v>0</v>
      </c>
      <c r="E22" s="141"/>
    </row>
    <row r="23" spans="1:5" x14ac:dyDescent="0.2">
      <c r="A23" s="94" t="s">
        <v>550</v>
      </c>
      <c r="B23" s="76" t="s">
        <v>551</v>
      </c>
      <c r="C23" s="87">
        <v>0</v>
      </c>
      <c r="E23" s="139"/>
    </row>
    <row r="24" spans="1:5" x14ac:dyDescent="0.2">
      <c r="A24" s="94" t="s">
        <v>552</v>
      </c>
      <c r="B24" s="76" t="s">
        <v>553</v>
      </c>
      <c r="C24" s="87">
        <v>0</v>
      </c>
      <c r="E24" s="141"/>
    </row>
    <row r="25" spans="1:5" x14ac:dyDescent="0.2">
      <c r="A25" s="94" t="s">
        <v>554</v>
      </c>
      <c r="B25" s="76" t="s">
        <v>555</v>
      </c>
      <c r="C25" s="87">
        <v>0</v>
      </c>
      <c r="E25" s="141"/>
    </row>
    <row r="26" spans="1:5" x14ac:dyDescent="0.2">
      <c r="A26" s="94" t="s">
        <v>556</v>
      </c>
      <c r="B26" s="76" t="s">
        <v>557</v>
      </c>
      <c r="C26" s="87">
        <v>0</v>
      </c>
      <c r="E26" s="141"/>
    </row>
    <row r="27" spans="1:5" x14ac:dyDescent="0.2">
      <c r="A27" s="94" t="s">
        <v>558</v>
      </c>
      <c r="B27" s="76" t="s">
        <v>559</v>
      </c>
      <c r="C27" s="87">
        <v>0</v>
      </c>
      <c r="E27" s="141"/>
    </row>
    <row r="28" spans="1:5" x14ac:dyDescent="0.2">
      <c r="A28" s="94" t="s">
        <v>560</v>
      </c>
      <c r="B28" s="86" t="s">
        <v>561</v>
      </c>
      <c r="C28" s="87">
        <v>0</v>
      </c>
      <c r="E28" s="141"/>
    </row>
    <row r="29" spans="1:5" ht="15" x14ac:dyDescent="0.25">
      <c r="A29" s="95"/>
      <c r="B29" s="88"/>
      <c r="C29" s="89"/>
      <c r="E29" s="138"/>
    </row>
    <row r="30" spans="1:5" ht="15" x14ac:dyDescent="0.25">
      <c r="A30" s="90" t="s">
        <v>562</v>
      </c>
      <c r="B30" s="91"/>
      <c r="C30" s="92">
        <f>SUM(C31:C35)</f>
        <v>0</v>
      </c>
      <c r="E30" s="138"/>
    </row>
    <row r="31" spans="1:5" x14ac:dyDescent="0.2">
      <c r="A31" s="94" t="s">
        <v>563</v>
      </c>
      <c r="B31" s="76" t="s">
        <v>413</v>
      </c>
      <c r="C31" s="87">
        <v>0</v>
      </c>
      <c r="E31" s="141"/>
    </row>
    <row r="32" spans="1:5" x14ac:dyDescent="0.2">
      <c r="A32" s="94" t="s">
        <v>564</v>
      </c>
      <c r="B32" s="76" t="s">
        <v>422</v>
      </c>
      <c r="C32" s="87">
        <v>0</v>
      </c>
      <c r="E32" s="141"/>
    </row>
    <row r="33" spans="1:5" x14ac:dyDescent="0.2">
      <c r="A33" s="94" t="s">
        <v>565</v>
      </c>
      <c r="B33" s="76" t="s">
        <v>425</v>
      </c>
      <c r="C33" s="87">
        <v>0</v>
      </c>
      <c r="E33" s="141"/>
    </row>
    <row r="34" spans="1:5" x14ac:dyDescent="0.2">
      <c r="A34" s="94" t="s">
        <v>566</v>
      </c>
      <c r="B34" s="76" t="s">
        <v>431</v>
      </c>
      <c r="C34" s="87">
        <v>0</v>
      </c>
      <c r="E34" s="141"/>
    </row>
    <row r="35" spans="1:5" x14ac:dyDescent="0.2">
      <c r="A35" s="94" t="s">
        <v>567</v>
      </c>
      <c r="B35" s="86" t="s">
        <v>568</v>
      </c>
      <c r="C35" s="93">
        <v>0</v>
      </c>
      <c r="E35" s="141"/>
    </row>
    <row r="36" spans="1:5" x14ac:dyDescent="0.2">
      <c r="A36" s="78"/>
      <c r="B36" s="81"/>
      <c r="C36" s="82"/>
    </row>
    <row r="37" spans="1:5" x14ac:dyDescent="0.2">
      <c r="A37" s="83" t="s">
        <v>644</v>
      </c>
      <c r="B37" s="54"/>
      <c r="C37" s="55">
        <f>C5-C7+C30</f>
        <v>4508912.5599999996</v>
      </c>
    </row>
    <row r="39" spans="1:5" x14ac:dyDescent="0.2">
      <c r="B39" s="35" t="s">
        <v>63</v>
      </c>
    </row>
    <row r="44" spans="1:5" x14ac:dyDescent="0.2">
      <c r="A44" s="208" t="s">
        <v>647</v>
      </c>
      <c r="B44" s="208"/>
      <c r="C44" s="208"/>
    </row>
    <row r="45" spans="1:5" x14ac:dyDescent="0.2">
      <c r="A45" s="208" t="s">
        <v>648</v>
      </c>
      <c r="B45" s="208"/>
      <c r="C45" s="208"/>
    </row>
    <row r="46" spans="1:5" x14ac:dyDescent="0.2">
      <c r="A46" s="35"/>
      <c r="B46" s="165"/>
      <c r="C46" s="164"/>
    </row>
    <row r="47" spans="1:5" x14ac:dyDescent="0.2">
      <c r="A47" s="136"/>
      <c r="B47" s="207"/>
      <c r="C47" s="207"/>
    </row>
    <row r="48" spans="1:5" x14ac:dyDescent="0.2">
      <c r="A48" s="136"/>
      <c r="B48" s="207"/>
      <c r="C48" s="207"/>
    </row>
    <row r="49" spans="1:3" x14ac:dyDescent="0.2">
      <c r="A49" s="35"/>
      <c r="B49" s="164"/>
      <c r="C49" s="164"/>
    </row>
    <row r="50" spans="1:3" x14ac:dyDescent="0.2">
      <c r="A50" s="208" t="s">
        <v>649</v>
      </c>
      <c r="B50" s="208"/>
      <c r="C50" s="208"/>
    </row>
    <row r="51" spans="1:3" x14ac:dyDescent="0.2">
      <c r="A51" s="208" t="s">
        <v>650</v>
      </c>
      <c r="B51" s="208"/>
      <c r="C51" s="208"/>
    </row>
    <row r="52" spans="1:3" x14ac:dyDescent="0.2">
      <c r="A52" s="136"/>
      <c r="B52" s="136"/>
      <c r="C52" s="136"/>
    </row>
    <row r="53" spans="1:3" x14ac:dyDescent="0.2">
      <c r="A53" s="136"/>
      <c r="B53" s="136"/>
      <c r="C53" s="136"/>
    </row>
    <row r="54" spans="1:3" x14ac:dyDescent="0.2">
      <c r="A54" s="136"/>
      <c r="B54" s="136"/>
      <c r="C54" s="136"/>
    </row>
    <row r="55" spans="1:3" x14ac:dyDescent="0.2">
      <c r="A55" s="136"/>
      <c r="B55" s="136"/>
      <c r="C55" s="136"/>
    </row>
    <row r="56" spans="1:3" x14ac:dyDescent="0.2">
      <c r="A56" s="161" t="s">
        <v>651</v>
      </c>
      <c r="B56" s="161"/>
      <c r="C56" s="161"/>
    </row>
    <row r="57" spans="1:3" x14ac:dyDescent="0.2">
      <c r="A57" s="161" t="s">
        <v>652</v>
      </c>
      <c r="B57" s="161"/>
      <c r="C57" s="161"/>
    </row>
  </sheetData>
  <mergeCells count="10">
    <mergeCell ref="A50:C50"/>
    <mergeCell ref="A51:C51"/>
    <mergeCell ref="A56:C56"/>
    <mergeCell ref="A57:C57"/>
    <mergeCell ref="A45:C45"/>
    <mergeCell ref="A1:C1"/>
    <mergeCell ref="A2:C2"/>
    <mergeCell ref="A3:C3"/>
    <mergeCell ref="A4:C4"/>
    <mergeCell ref="A44:C44"/>
  </mergeCells>
  <pageMargins left="0.7" right="0.7" top="0.75" bottom="0.75" header="0.3" footer="0.3"/>
  <pageSetup scale="84" orientation="portrait" verticalDpi="0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69"/>
  <sheetViews>
    <sheetView topLeftCell="A44" workbookViewId="0">
      <selection activeCell="A69" sqref="A1:J69"/>
    </sheetView>
  </sheetViews>
  <sheetFormatPr baseColWidth="10" defaultColWidth="9.140625" defaultRowHeight="11.25" x14ac:dyDescent="0.2"/>
  <cols>
    <col min="1" max="1" width="12.85546875" style="39" customWidth="1"/>
    <col min="2" max="2" width="72.140625" style="39" customWidth="1"/>
    <col min="3" max="7" width="15.85546875" style="39" customWidth="1"/>
    <col min="8" max="8" width="11.85546875" style="39" customWidth="1"/>
    <col min="9" max="9" width="13.42578125" style="39" customWidth="1"/>
    <col min="10" max="10" width="13.140625" style="39" customWidth="1"/>
    <col min="11" max="16384" width="9.140625" style="39"/>
  </cols>
  <sheetData>
    <row r="1" spans="1:10" ht="18.95" customHeight="1" x14ac:dyDescent="0.2">
      <c r="A1" s="209" t="str">
        <f>'Notas a los Edos Financieros'!A1</f>
        <v>SISTEMA DIF DE CORONEO, GTO. 2023</v>
      </c>
      <c r="B1" s="210"/>
      <c r="C1" s="210"/>
      <c r="D1" s="210"/>
      <c r="E1" s="210"/>
      <c r="F1" s="210"/>
      <c r="G1" s="211" t="s">
        <v>0</v>
      </c>
      <c r="H1" s="212">
        <f>'Notas a los Edos Financieros'!D1</f>
        <v>2023</v>
      </c>
      <c r="I1" s="213"/>
      <c r="J1" s="213"/>
    </row>
    <row r="2" spans="1:10" ht="18.95" customHeight="1" x14ac:dyDescent="0.2">
      <c r="A2" s="209" t="s">
        <v>569</v>
      </c>
      <c r="B2" s="210"/>
      <c r="C2" s="210"/>
      <c r="D2" s="210"/>
      <c r="E2" s="210"/>
      <c r="F2" s="210"/>
      <c r="G2" s="211" t="s">
        <v>2</v>
      </c>
      <c r="H2" s="212" t="str">
        <f>'Notas a los Edos Financieros'!D2</f>
        <v>Trimestral</v>
      </c>
      <c r="I2" s="213"/>
      <c r="J2" s="213"/>
    </row>
    <row r="3" spans="1:10" ht="18.95" customHeight="1" x14ac:dyDescent="0.2">
      <c r="A3" s="209" t="str">
        <f>'Notas a los Edos Financieros'!A3</f>
        <v>CORRESPONDIENTE DEL 01 DE ENERO DEL 2023 AL 30 DE SEPTIEMBRE DEL 2023</v>
      </c>
      <c r="B3" s="210"/>
      <c r="C3" s="210"/>
      <c r="D3" s="210"/>
      <c r="E3" s="210"/>
      <c r="F3" s="210"/>
      <c r="G3" s="211" t="s">
        <v>3</v>
      </c>
      <c r="H3" s="212">
        <f>'Notas a los Edos Financieros'!D3</f>
        <v>3</v>
      </c>
      <c r="I3" s="213"/>
      <c r="J3" s="213"/>
    </row>
    <row r="4" spans="1:10" ht="12.75" x14ac:dyDescent="0.2">
      <c r="A4" s="214" t="s">
        <v>65</v>
      </c>
      <c r="B4" s="215"/>
      <c r="C4" s="215"/>
      <c r="D4" s="215"/>
      <c r="E4" s="215"/>
      <c r="F4" s="215"/>
      <c r="G4" s="215"/>
      <c r="H4" s="215"/>
      <c r="I4" s="213"/>
      <c r="J4" s="213"/>
    </row>
    <row r="5" spans="1:10" ht="12.75" x14ac:dyDescent="0.2">
      <c r="A5" s="213"/>
      <c r="B5" s="213"/>
      <c r="C5" s="213"/>
      <c r="D5" s="213"/>
      <c r="E5" s="213"/>
      <c r="F5" s="213"/>
      <c r="G5" s="213"/>
      <c r="H5" s="213"/>
      <c r="I5" s="213"/>
      <c r="J5" s="213"/>
    </row>
    <row r="6" spans="1:10" ht="12.75" x14ac:dyDescent="0.2">
      <c r="A6" s="213"/>
      <c r="B6" s="213"/>
      <c r="C6" s="213"/>
      <c r="D6" s="213"/>
      <c r="E6" s="213"/>
      <c r="F6" s="213"/>
      <c r="G6" s="213"/>
      <c r="H6" s="213"/>
      <c r="I6" s="213"/>
      <c r="J6" s="213"/>
    </row>
    <row r="7" spans="1:10" ht="24.95" customHeight="1" x14ac:dyDescent="0.2">
      <c r="A7" s="216" t="s">
        <v>67</v>
      </c>
      <c r="B7" s="216" t="s">
        <v>570</v>
      </c>
      <c r="C7" s="217" t="s">
        <v>571</v>
      </c>
      <c r="D7" s="217" t="s">
        <v>572</v>
      </c>
      <c r="E7" s="217" t="s">
        <v>573</v>
      </c>
      <c r="F7" s="217" t="s">
        <v>574</v>
      </c>
      <c r="G7" s="217" t="s">
        <v>575</v>
      </c>
      <c r="H7" s="217" t="s">
        <v>576</v>
      </c>
      <c r="I7" s="217" t="s">
        <v>577</v>
      </c>
      <c r="J7" s="217" t="s">
        <v>578</v>
      </c>
    </row>
    <row r="8" spans="1:10" s="51" customFormat="1" ht="12.75" x14ac:dyDescent="0.2">
      <c r="A8" s="218">
        <v>7000</v>
      </c>
      <c r="B8" s="219" t="s">
        <v>579</v>
      </c>
      <c r="C8" s="219">
        <v>0</v>
      </c>
      <c r="D8" s="219">
        <v>0</v>
      </c>
      <c r="E8" s="219">
        <v>0</v>
      </c>
      <c r="F8" s="219">
        <v>0</v>
      </c>
      <c r="G8" s="219"/>
      <c r="H8" s="219"/>
      <c r="I8" s="219"/>
      <c r="J8" s="219"/>
    </row>
    <row r="9" spans="1:10" ht="12.75" x14ac:dyDescent="0.2">
      <c r="A9" s="213">
        <v>7110</v>
      </c>
      <c r="B9" s="213" t="s">
        <v>575</v>
      </c>
      <c r="C9" s="220">
        <v>0</v>
      </c>
      <c r="D9" s="220">
        <v>0</v>
      </c>
      <c r="E9" s="220">
        <v>0</v>
      </c>
      <c r="F9" s="220">
        <v>0</v>
      </c>
      <c r="G9" s="213"/>
      <c r="H9" s="213"/>
      <c r="I9" s="213"/>
      <c r="J9" s="213"/>
    </row>
    <row r="10" spans="1:10" ht="12.75" x14ac:dyDescent="0.2">
      <c r="A10" s="213">
        <v>7120</v>
      </c>
      <c r="B10" s="213" t="s">
        <v>580</v>
      </c>
      <c r="C10" s="220">
        <v>0</v>
      </c>
      <c r="D10" s="220">
        <v>0</v>
      </c>
      <c r="E10" s="220">
        <v>0</v>
      </c>
      <c r="F10" s="220">
        <v>0</v>
      </c>
      <c r="G10" s="213"/>
      <c r="H10" s="213"/>
      <c r="I10" s="213"/>
      <c r="J10" s="213"/>
    </row>
    <row r="11" spans="1:10" ht="12.75" x14ac:dyDescent="0.2">
      <c r="A11" s="213">
        <v>7130</v>
      </c>
      <c r="B11" s="213" t="s">
        <v>581</v>
      </c>
      <c r="C11" s="220">
        <v>0</v>
      </c>
      <c r="D11" s="220">
        <v>0</v>
      </c>
      <c r="E11" s="220">
        <v>0</v>
      </c>
      <c r="F11" s="220">
        <v>0</v>
      </c>
      <c r="G11" s="213"/>
      <c r="H11" s="213"/>
      <c r="I11" s="213"/>
      <c r="J11" s="213"/>
    </row>
    <row r="12" spans="1:10" ht="12.75" x14ac:dyDescent="0.2">
      <c r="A12" s="213">
        <v>7140</v>
      </c>
      <c r="B12" s="213" t="s">
        <v>582</v>
      </c>
      <c r="C12" s="220">
        <v>0</v>
      </c>
      <c r="D12" s="220">
        <v>0</v>
      </c>
      <c r="E12" s="220">
        <v>0</v>
      </c>
      <c r="F12" s="220">
        <v>0</v>
      </c>
      <c r="G12" s="213"/>
      <c r="H12" s="213"/>
      <c r="I12" s="213"/>
      <c r="J12" s="213"/>
    </row>
    <row r="13" spans="1:10" ht="12.75" x14ac:dyDescent="0.2">
      <c r="A13" s="213">
        <v>7150</v>
      </c>
      <c r="B13" s="213" t="s">
        <v>583</v>
      </c>
      <c r="C13" s="220">
        <v>0</v>
      </c>
      <c r="D13" s="220">
        <v>0</v>
      </c>
      <c r="E13" s="220">
        <v>0</v>
      </c>
      <c r="F13" s="220">
        <v>0</v>
      </c>
      <c r="G13" s="213"/>
      <c r="H13" s="213"/>
      <c r="I13" s="213"/>
      <c r="J13" s="213"/>
    </row>
    <row r="14" spans="1:10" ht="12.75" x14ac:dyDescent="0.2">
      <c r="A14" s="213">
        <v>7160</v>
      </c>
      <c r="B14" s="213" t="s">
        <v>584</v>
      </c>
      <c r="C14" s="220">
        <v>0</v>
      </c>
      <c r="D14" s="220">
        <v>0</v>
      </c>
      <c r="E14" s="220">
        <v>0</v>
      </c>
      <c r="F14" s="220">
        <v>0</v>
      </c>
      <c r="G14" s="213"/>
      <c r="H14" s="213"/>
      <c r="I14" s="213"/>
      <c r="J14" s="213"/>
    </row>
    <row r="15" spans="1:10" ht="12.75" x14ac:dyDescent="0.2">
      <c r="A15" s="213">
        <v>7210</v>
      </c>
      <c r="B15" s="213" t="s">
        <v>585</v>
      </c>
      <c r="C15" s="220">
        <v>0</v>
      </c>
      <c r="D15" s="220">
        <v>0</v>
      </c>
      <c r="E15" s="220">
        <v>0</v>
      </c>
      <c r="F15" s="220">
        <v>0</v>
      </c>
      <c r="G15" s="213"/>
      <c r="H15" s="213"/>
      <c r="I15" s="213"/>
      <c r="J15" s="213"/>
    </row>
    <row r="16" spans="1:10" ht="12.75" x14ac:dyDescent="0.2">
      <c r="A16" s="213">
        <v>7220</v>
      </c>
      <c r="B16" s="213" t="s">
        <v>586</v>
      </c>
      <c r="C16" s="220">
        <v>0</v>
      </c>
      <c r="D16" s="220">
        <v>0</v>
      </c>
      <c r="E16" s="220">
        <v>0</v>
      </c>
      <c r="F16" s="220">
        <v>0</v>
      </c>
      <c r="G16" s="213"/>
      <c r="H16" s="213"/>
      <c r="I16" s="213"/>
      <c r="J16" s="213"/>
    </row>
    <row r="17" spans="1:10" ht="12.75" x14ac:dyDescent="0.2">
      <c r="A17" s="213">
        <v>7230</v>
      </c>
      <c r="B17" s="213" t="s">
        <v>587</v>
      </c>
      <c r="C17" s="220">
        <v>0</v>
      </c>
      <c r="D17" s="220">
        <v>0</v>
      </c>
      <c r="E17" s="220">
        <v>0</v>
      </c>
      <c r="F17" s="220">
        <v>0</v>
      </c>
      <c r="G17" s="213"/>
      <c r="H17" s="213"/>
      <c r="I17" s="213"/>
      <c r="J17" s="213"/>
    </row>
    <row r="18" spans="1:10" ht="12.75" x14ac:dyDescent="0.2">
      <c r="A18" s="213">
        <v>7240</v>
      </c>
      <c r="B18" s="213" t="s">
        <v>588</v>
      </c>
      <c r="C18" s="220">
        <v>0</v>
      </c>
      <c r="D18" s="220">
        <v>0</v>
      </c>
      <c r="E18" s="220">
        <v>0</v>
      </c>
      <c r="F18" s="220">
        <v>0</v>
      </c>
      <c r="G18" s="213"/>
      <c r="H18" s="213"/>
      <c r="I18" s="213"/>
      <c r="J18" s="213"/>
    </row>
    <row r="19" spans="1:10" ht="12.75" x14ac:dyDescent="0.2">
      <c r="A19" s="213">
        <v>7250</v>
      </c>
      <c r="B19" s="213" t="s">
        <v>589</v>
      </c>
      <c r="C19" s="220">
        <v>0</v>
      </c>
      <c r="D19" s="220">
        <v>0</v>
      </c>
      <c r="E19" s="220">
        <v>0</v>
      </c>
      <c r="F19" s="220">
        <v>0</v>
      </c>
      <c r="G19" s="213"/>
      <c r="H19" s="213"/>
      <c r="I19" s="213"/>
      <c r="J19" s="213"/>
    </row>
    <row r="20" spans="1:10" ht="12.75" x14ac:dyDescent="0.2">
      <c r="A20" s="213">
        <v>7260</v>
      </c>
      <c r="B20" s="213" t="s">
        <v>590</v>
      </c>
      <c r="C20" s="220">
        <v>0</v>
      </c>
      <c r="D20" s="220">
        <v>0</v>
      </c>
      <c r="E20" s="220">
        <v>0</v>
      </c>
      <c r="F20" s="220">
        <v>0</v>
      </c>
      <c r="G20" s="213"/>
      <c r="H20" s="213"/>
      <c r="I20" s="213"/>
      <c r="J20" s="213"/>
    </row>
    <row r="21" spans="1:10" ht="12.75" x14ac:dyDescent="0.2">
      <c r="A21" s="213">
        <v>7310</v>
      </c>
      <c r="B21" s="213" t="s">
        <v>591</v>
      </c>
      <c r="C21" s="220">
        <v>0</v>
      </c>
      <c r="D21" s="220">
        <v>0</v>
      </c>
      <c r="E21" s="220">
        <v>0</v>
      </c>
      <c r="F21" s="220">
        <v>0</v>
      </c>
      <c r="G21" s="213"/>
      <c r="H21" s="213"/>
      <c r="I21" s="213"/>
      <c r="J21" s="213"/>
    </row>
    <row r="22" spans="1:10" ht="12.75" x14ac:dyDescent="0.2">
      <c r="A22" s="213">
        <v>7320</v>
      </c>
      <c r="B22" s="213" t="s">
        <v>592</v>
      </c>
      <c r="C22" s="220">
        <v>0</v>
      </c>
      <c r="D22" s="220">
        <v>0</v>
      </c>
      <c r="E22" s="220">
        <v>0</v>
      </c>
      <c r="F22" s="220">
        <v>0</v>
      </c>
      <c r="G22" s="213"/>
      <c r="H22" s="213"/>
      <c r="I22" s="213"/>
      <c r="J22" s="213"/>
    </row>
    <row r="23" spans="1:10" ht="12.75" x14ac:dyDescent="0.2">
      <c r="A23" s="213">
        <v>7330</v>
      </c>
      <c r="B23" s="213" t="s">
        <v>593</v>
      </c>
      <c r="C23" s="220">
        <v>0</v>
      </c>
      <c r="D23" s="220">
        <v>0</v>
      </c>
      <c r="E23" s="220">
        <v>0</v>
      </c>
      <c r="F23" s="220">
        <v>0</v>
      </c>
      <c r="G23" s="213"/>
      <c r="H23" s="213"/>
      <c r="I23" s="213"/>
      <c r="J23" s="213"/>
    </row>
    <row r="24" spans="1:10" ht="12.75" x14ac:dyDescent="0.2">
      <c r="A24" s="213">
        <v>7340</v>
      </c>
      <c r="B24" s="213" t="s">
        <v>594</v>
      </c>
      <c r="C24" s="220">
        <v>0</v>
      </c>
      <c r="D24" s="220">
        <v>0</v>
      </c>
      <c r="E24" s="220">
        <v>0</v>
      </c>
      <c r="F24" s="220">
        <v>0</v>
      </c>
      <c r="G24" s="213"/>
      <c r="H24" s="213"/>
      <c r="I24" s="213"/>
      <c r="J24" s="213"/>
    </row>
    <row r="25" spans="1:10" ht="12.75" x14ac:dyDescent="0.2">
      <c r="A25" s="213">
        <v>7350</v>
      </c>
      <c r="B25" s="213" t="s">
        <v>595</v>
      </c>
      <c r="C25" s="220">
        <v>0</v>
      </c>
      <c r="D25" s="220">
        <v>0</v>
      </c>
      <c r="E25" s="220">
        <v>0</v>
      </c>
      <c r="F25" s="220">
        <v>0</v>
      </c>
      <c r="G25" s="213"/>
      <c r="H25" s="213"/>
      <c r="I25" s="213"/>
      <c r="J25" s="213"/>
    </row>
    <row r="26" spans="1:10" ht="12.75" x14ac:dyDescent="0.2">
      <c r="A26" s="213">
        <v>7360</v>
      </c>
      <c r="B26" s="213" t="s">
        <v>596</v>
      </c>
      <c r="C26" s="220">
        <v>0</v>
      </c>
      <c r="D26" s="220">
        <v>0</v>
      </c>
      <c r="E26" s="220">
        <v>0</v>
      </c>
      <c r="F26" s="220">
        <v>0</v>
      </c>
      <c r="G26" s="213"/>
      <c r="H26" s="213"/>
      <c r="I26" s="213"/>
      <c r="J26" s="213"/>
    </row>
    <row r="27" spans="1:10" ht="12.75" x14ac:dyDescent="0.2">
      <c r="A27" s="213">
        <v>7410</v>
      </c>
      <c r="B27" s="213" t="s">
        <v>597</v>
      </c>
      <c r="C27" s="220">
        <v>0</v>
      </c>
      <c r="D27" s="220">
        <v>0</v>
      </c>
      <c r="E27" s="220">
        <v>0</v>
      </c>
      <c r="F27" s="220">
        <v>0</v>
      </c>
      <c r="G27" s="213"/>
      <c r="H27" s="213"/>
      <c r="I27" s="213"/>
      <c r="J27" s="213"/>
    </row>
    <row r="28" spans="1:10" ht="12.75" x14ac:dyDescent="0.2">
      <c r="A28" s="213">
        <v>7420</v>
      </c>
      <c r="B28" s="213" t="s">
        <v>598</v>
      </c>
      <c r="C28" s="220">
        <v>0</v>
      </c>
      <c r="D28" s="220">
        <v>0</v>
      </c>
      <c r="E28" s="220">
        <v>0</v>
      </c>
      <c r="F28" s="220">
        <v>0</v>
      </c>
      <c r="G28" s="213"/>
      <c r="H28" s="213"/>
      <c r="I28" s="213"/>
      <c r="J28" s="213"/>
    </row>
    <row r="29" spans="1:10" ht="12.75" x14ac:dyDescent="0.2">
      <c r="A29" s="213">
        <v>7510</v>
      </c>
      <c r="B29" s="213" t="s">
        <v>599</v>
      </c>
      <c r="C29" s="220">
        <v>0</v>
      </c>
      <c r="D29" s="220">
        <v>0</v>
      </c>
      <c r="E29" s="220">
        <v>0</v>
      </c>
      <c r="F29" s="220">
        <v>0</v>
      </c>
      <c r="G29" s="213"/>
      <c r="H29" s="213"/>
      <c r="I29" s="213"/>
      <c r="J29" s="213"/>
    </row>
    <row r="30" spans="1:10" ht="12.75" x14ac:dyDescent="0.2">
      <c r="A30" s="213">
        <v>7520</v>
      </c>
      <c r="B30" s="213" t="s">
        <v>600</v>
      </c>
      <c r="C30" s="220">
        <v>0</v>
      </c>
      <c r="D30" s="220">
        <v>0</v>
      </c>
      <c r="E30" s="220">
        <v>0</v>
      </c>
      <c r="F30" s="220">
        <v>0</v>
      </c>
      <c r="G30" s="213"/>
      <c r="H30" s="213"/>
      <c r="I30" s="213"/>
      <c r="J30" s="213"/>
    </row>
    <row r="31" spans="1:10" ht="12.75" x14ac:dyDescent="0.2">
      <c r="A31" s="213">
        <v>7610</v>
      </c>
      <c r="B31" s="213" t="s">
        <v>601</v>
      </c>
      <c r="C31" s="220">
        <v>0</v>
      </c>
      <c r="D31" s="220">
        <v>0</v>
      </c>
      <c r="E31" s="220">
        <v>0</v>
      </c>
      <c r="F31" s="220">
        <v>0</v>
      </c>
      <c r="G31" s="213"/>
      <c r="H31" s="213"/>
      <c r="I31" s="213"/>
      <c r="J31" s="213"/>
    </row>
    <row r="32" spans="1:10" ht="12.75" x14ac:dyDescent="0.2">
      <c r="A32" s="213">
        <v>7620</v>
      </c>
      <c r="B32" s="213" t="s">
        <v>602</v>
      </c>
      <c r="C32" s="220">
        <v>0</v>
      </c>
      <c r="D32" s="220">
        <v>0</v>
      </c>
      <c r="E32" s="220">
        <v>0</v>
      </c>
      <c r="F32" s="220">
        <v>0</v>
      </c>
      <c r="G32" s="213"/>
      <c r="H32" s="213"/>
      <c r="I32" s="213"/>
      <c r="J32" s="213"/>
    </row>
    <row r="33" spans="1:10" ht="12.75" x14ac:dyDescent="0.2">
      <c r="A33" s="213">
        <v>7630</v>
      </c>
      <c r="B33" s="213" t="s">
        <v>603</v>
      </c>
      <c r="C33" s="220">
        <v>0</v>
      </c>
      <c r="D33" s="220">
        <v>0</v>
      </c>
      <c r="E33" s="220">
        <v>0</v>
      </c>
      <c r="F33" s="220">
        <v>0</v>
      </c>
      <c r="G33" s="213"/>
      <c r="H33" s="213"/>
      <c r="I33" s="213"/>
      <c r="J33" s="213"/>
    </row>
    <row r="34" spans="1:10" ht="12.75" x14ac:dyDescent="0.2">
      <c r="A34" s="213">
        <v>7640</v>
      </c>
      <c r="B34" s="213" t="s">
        <v>604</v>
      </c>
      <c r="C34" s="220">
        <v>0</v>
      </c>
      <c r="D34" s="220">
        <v>0</v>
      </c>
      <c r="E34" s="220">
        <v>0</v>
      </c>
      <c r="F34" s="220">
        <v>0</v>
      </c>
      <c r="G34" s="213"/>
      <c r="H34" s="213"/>
      <c r="I34" s="213"/>
      <c r="J34" s="213"/>
    </row>
    <row r="35" spans="1:10" s="51" customFormat="1" ht="12.75" x14ac:dyDescent="0.2">
      <c r="A35" s="218">
        <v>8000</v>
      </c>
      <c r="B35" s="219" t="s">
        <v>605</v>
      </c>
      <c r="C35" s="219">
        <v>0</v>
      </c>
      <c r="D35" s="219">
        <v>41688586.439999998</v>
      </c>
      <c r="E35" s="219">
        <v>41688586.439999998</v>
      </c>
      <c r="F35" s="219">
        <v>0</v>
      </c>
      <c r="G35" s="219"/>
      <c r="H35" s="219"/>
      <c r="I35" s="219"/>
      <c r="J35" s="219"/>
    </row>
    <row r="36" spans="1:10" ht="12.75" x14ac:dyDescent="0.2">
      <c r="A36" s="213">
        <v>8110</v>
      </c>
      <c r="B36" s="213" t="s">
        <v>606</v>
      </c>
      <c r="C36" s="220">
        <v>0</v>
      </c>
      <c r="D36" s="220">
        <v>6398739.2199999997</v>
      </c>
      <c r="E36" s="220">
        <v>0</v>
      </c>
      <c r="F36" s="220">
        <v>6398739.2199999997</v>
      </c>
      <c r="G36" s="213"/>
      <c r="H36" s="213"/>
      <c r="I36" s="213"/>
      <c r="J36" s="213"/>
    </row>
    <row r="37" spans="1:10" ht="12.75" x14ac:dyDescent="0.2">
      <c r="A37" s="213">
        <v>8120</v>
      </c>
      <c r="B37" s="213" t="s">
        <v>607</v>
      </c>
      <c r="C37" s="220">
        <v>0</v>
      </c>
      <c r="D37" s="220">
        <v>4251680.83</v>
      </c>
      <c r="E37" s="220">
        <v>6727603.8099999996</v>
      </c>
      <c r="F37" s="220">
        <v>2475922.98</v>
      </c>
      <c r="G37" s="213"/>
      <c r="H37" s="213"/>
      <c r="I37" s="213"/>
      <c r="J37" s="213"/>
    </row>
    <row r="38" spans="1:10" ht="12.75" x14ac:dyDescent="0.2">
      <c r="A38" s="213">
        <v>8130</v>
      </c>
      <c r="B38" s="213" t="s">
        <v>608</v>
      </c>
      <c r="C38" s="220">
        <v>0</v>
      </c>
      <c r="D38" s="220">
        <v>328864.59000000003</v>
      </c>
      <c r="E38" s="220">
        <v>52000</v>
      </c>
      <c r="F38" s="220">
        <v>276864.59000000003</v>
      </c>
      <c r="G38" s="213"/>
      <c r="H38" s="213"/>
      <c r="I38" s="213"/>
      <c r="J38" s="213"/>
    </row>
    <row r="39" spans="1:10" ht="12.75" x14ac:dyDescent="0.2">
      <c r="A39" s="213">
        <v>8140</v>
      </c>
      <c r="B39" s="213" t="s">
        <v>609</v>
      </c>
      <c r="C39" s="220">
        <v>0</v>
      </c>
      <c r="D39" s="220">
        <v>4199680.83</v>
      </c>
      <c r="E39" s="220">
        <v>4199680.83</v>
      </c>
      <c r="F39" s="220">
        <v>0</v>
      </c>
      <c r="G39" s="213"/>
      <c r="H39" s="213"/>
      <c r="I39" s="213"/>
      <c r="J39" s="213"/>
    </row>
    <row r="40" spans="1:10" ht="12.75" x14ac:dyDescent="0.2">
      <c r="A40" s="213">
        <v>8150</v>
      </c>
      <c r="B40" s="213" t="s">
        <v>610</v>
      </c>
      <c r="C40" s="220">
        <v>0</v>
      </c>
      <c r="D40" s="220">
        <v>0</v>
      </c>
      <c r="E40" s="220">
        <v>4199680.83</v>
      </c>
      <c r="F40" s="220">
        <v>4199680.83</v>
      </c>
      <c r="G40" s="213"/>
      <c r="H40" s="213"/>
      <c r="I40" s="213"/>
      <c r="J40" s="213"/>
    </row>
    <row r="41" spans="1:10" ht="12.75" x14ac:dyDescent="0.2">
      <c r="A41" s="213">
        <v>8210</v>
      </c>
      <c r="B41" s="213" t="s">
        <v>611</v>
      </c>
      <c r="C41" s="220">
        <v>0</v>
      </c>
      <c r="D41" s="220">
        <v>0</v>
      </c>
      <c r="E41" s="220">
        <v>6398739.2300000004</v>
      </c>
      <c r="F41" s="220">
        <v>6398739.2300000004</v>
      </c>
      <c r="G41" s="213"/>
      <c r="H41" s="213"/>
      <c r="I41" s="213"/>
      <c r="J41" s="213"/>
    </row>
    <row r="42" spans="1:10" ht="12.75" x14ac:dyDescent="0.2">
      <c r="A42" s="213">
        <v>8220</v>
      </c>
      <c r="B42" s="213" t="s">
        <v>612</v>
      </c>
      <c r="C42" s="220">
        <v>0</v>
      </c>
      <c r="D42" s="220">
        <v>7589517.0499999998</v>
      </c>
      <c r="E42" s="220">
        <v>5393366.2400000002</v>
      </c>
      <c r="F42" s="220">
        <v>2196150.81</v>
      </c>
      <c r="G42" s="213"/>
      <c r="H42" s="213"/>
      <c r="I42" s="213"/>
      <c r="J42" s="213"/>
    </row>
    <row r="43" spans="1:10" ht="12.75" x14ac:dyDescent="0.2">
      <c r="A43" s="213">
        <v>8230</v>
      </c>
      <c r="B43" s="213" t="s">
        <v>613</v>
      </c>
      <c r="C43" s="220">
        <v>0</v>
      </c>
      <c r="D43" s="220">
        <v>895757.68</v>
      </c>
      <c r="E43" s="220">
        <v>1190777.82</v>
      </c>
      <c r="F43" s="220">
        <v>295020.14</v>
      </c>
      <c r="G43" s="213"/>
      <c r="H43" s="213"/>
      <c r="I43" s="213"/>
      <c r="J43" s="213"/>
    </row>
    <row r="44" spans="1:10" ht="12.75" x14ac:dyDescent="0.2">
      <c r="A44" s="213">
        <v>8240</v>
      </c>
      <c r="B44" s="213" t="s">
        <v>614</v>
      </c>
      <c r="C44" s="220">
        <v>0</v>
      </c>
      <c r="D44" s="220">
        <v>4497608.5599999996</v>
      </c>
      <c r="E44" s="220">
        <v>4497608.5599999996</v>
      </c>
      <c r="F44" s="220">
        <v>0</v>
      </c>
      <c r="G44" s="213"/>
      <c r="H44" s="213"/>
      <c r="I44" s="213"/>
      <c r="J44" s="213"/>
    </row>
    <row r="45" spans="1:10" ht="12.75" x14ac:dyDescent="0.2">
      <c r="A45" s="213">
        <v>8250</v>
      </c>
      <c r="B45" s="213" t="s">
        <v>615</v>
      </c>
      <c r="C45" s="220">
        <v>0</v>
      </c>
      <c r="D45" s="220">
        <v>4497608.5599999996</v>
      </c>
      <c r="E45" s="220">
        <v>4497608.5599999996</v>
      </c>
      <c r="F45" s="220">
        <v>0</v>
      </c>
      <c r="G45" s="213"/>
      <c r="H45" s="213"/>
      <c r="I45" s="213"/>
      <c r="J45" s="213"/>
    </row>
    <row r="46" spans="1:10" ht="12.75" x14ac:dyDescent="0.2">
      <c r="A46" s="213">
        <v>8260</v>
      </c>
      <c r="B46" s="213" t="s">
        <v>616</v>
      </c>
      <c r="C46" s="220">
        <v>0</v>
      </c>
      <c r="D46" s="220">
        <v>4497608.5599999996</v>
      </c>
      <c r="E46" s="220">
        <v>4497608.5599999996</v>
      </c>
      <c r="F46" s="220">
        <v>0</v>
      </c>
      <c r="G46" s="213"/>
      <c r="H46" s="213"/>
      <c r="I46" s="213"/>
      <c r="J46" s="213"/>
    </row>
    <row r="47" spans="1:10" ht="12.75" x14ac:dyDescent="0.2">
      <c r="A47" s="213">
        <v>8270</v>
      </c>
      <c r="B47" s="213" t="s">
        <v>617</v>
      </c>
      <c r="C47" s="220">
        <v>0</v>
      </c>
      <c r="D47" s="220">
        <v>4497608.5599999996</v>
      </c>
      <c r="E47" s="220">
        <v>0</v>
      </c>
      <c r="F47" s="220">
        <v>4497608.5599999996</v>
      </c>
      <c r="G47" s="220"/>
      <c r="H47" s="220"/>
      <c r="I47" s="213"/>
      <c r="J47" s="213"/>
    </row>
    <row r="48" spans="1:10" ht="12.75" x14ac:dyDescent="0.2">
      <c r="A48" s="221"/>
      <c r="B48" s="213"/>
      <c r="C48" s="213"/>
      <c r="D48" s="213"/>
      <c r="E48" s="213"/>
      <c r="F48" s="213"/>
      <c r="G48" s="213"/>
      <c r="H48" s="213"/>
      <c r="I48" s="213"/>
      <c r="J48" s="213"/>
    </row>
    <row r="49" spans="1:10" ht="12.75" x14ac:dyDescent="0.2">
      <c r="A49" s="221"/>
      <c r="B49" s="170" t="s">
        <v>63</v>
      </c>
      <c r="C49" s="213"/>
      <c r="D49" s="213"/>
      <c r="E49" s="213"/>
      <c r="F49" s="213"/>
      <c r="G49" s="213"/>
      <c r="H49" s="213"/>
      <c r="I49" s="213"/>
      <c r="J49" s="213"/>
    </row>
    <row r="50" spans="1:10" ht="12.75" x14ac:dyDescent="0.2">
      <c r="A50" s="213"/>
      <c r="B50" s="213"/>
      <c r="C50" s="213"/>
      <c r="D50" s="213"/>
      <c r="E50" s="213"/>
      <c r="F50" s="213"/>
      <c r="G50" s="213"/>
      <c r="H50" s="213"/>
      <c r="I50" s="213"/>
      <c r="J50" s="213"/>
    </row>
    <row r="51" spans="1:10" ht="12.75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</row>
    <row r="52" spans="1:10" ht="12.75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</row>
    <row r="53" spans="1:10" ht="12.75" x14ac:dyDescent="0.2">
      <c r="A53" s="222"/>
      <c r="B53" s="222"/>
      <c r="C53" s="222"/>
      <c r="D53" s="213"/>
      <c r="E53" s="213"/>
      <c r="F53" s="213"/>
      <c r="G53" s="213"/>
      <c r="H53" s="213"/>
      <c r="I53" s="213"/>
      <c r="J53" s="213"/>
    </row>
    <row r="54" spans="1:10" ht="12.75" x14ac:dyDescent="0.2">
      <c r="A54" s="222"/>
      <c r="B54" s="222"/>
      <c r="C54" s="222"/>
      <c r="D54" s="213"/>
      <c r="E54" s="213"/>
      <c r="F54" s="213"/>
      <c r="G54" s="213"/>
      <c r="H54" s="213"/>
      <c r="I54" s="213"/>
      <c r="J54" s="213"/>
    </row>
    <row r="55" spans="1:10" ht="12.75" x14ac:dyDescent="0.2">
      <c r="A55" s="222"/>
      <c r="B55" s="222"/>
      <c r="C55" s="222"/>
      <c r="D55" s="213"/>
      <c r="E55" s="213"/>
      <c r="F55" s="213"/>
      <c r="G55" s="213"/>
      <c r="H55" s="213"/>
      <c r="I55" s="213"/>
      <c r="J55" s="213"/>
    </row>
    <row r="56" spans="1:10" ht="12.75" x14ac:dyDescent="0.2">
      <c r="A56" s="223" t="s">
        <v>647</v>
      </c>
      <c r="B56" s="223"/>
      <c r="C56" s="223"/>
      <c r="D56" s="223"/>
      <c r="E56" s="223"/>
      <c r="F56" s="223"/>
      <c r="G56" s="223"/>
      <c r="H56" s="223"/>
      <c r="I56" s="223"/>
      <c r="J56" s="223"/>
    </row>
    <row r="57" spans="1:10" ht="12.75" x14ac:dyDescent="0.2">
      <c r="A57" s="223" t="s">
        <v>648</v>
      </c>
      <c r="B57" s="223"/>
      <c r="C57" s="223"/>
      <c r="D57" s="223"/>
      <c r="E57" s="223"/>
      <c r="F57" s="223"/>
      <c r="G57" s="223"/>
      <c r="H57" s="223"/>
      <c r="I57" s="223"/>
      <c r="J57" s="223"/>
    </row>
    <row r="58" spans="1:10" ht="12.75" x14ac:dyDescent="0.2">
      <c r="A58" s="170"/>
      <c r="B58" s="175"/>
      <c r="C58" s="174"/>
      <c r="D58" s="213"/>
      <c r="E58" s="213"/>
      <c r="F58" s="213"/>
      <c r="G58" s="213"/>
      <c r="H58" s="213"/>
      <c r="I58" s="213"/>
      <c r="J58" s="213"/>
    </row>
    <row r="59" spans="1:10" ht="12.75" x14ac:dyDescent="0.2">
      <c r="A59" s="213"/>
      <c r="B59" s="224"/>
      <c r="C59" s="224"/>
      <c r="D59" s="213"/>
      <c r="E59" s="213"/>
      <c r="F59" s="213"/>
      <c r="G59" s="213"/>
      <c r="H59" s="213"/>
      <c r="I59" s="213"/>
      <c r="J59" s="213"/>
    </row>
    <row r="60" spans="1:10" ht="12.75" x14ac:dyDescent="0.2">
      <c r="A60" s="213"/>
      <c r="B60" s="224"/>
      <c r="C60" s="224"/>
      <c r="D60" s="213"/>
      <c r="E60" s="213"/>
      <c r="F60" s="213"/>
      <c r="G60" s="213"/>
      <c r="H60" s="213"/>
      <c r="I60" s="213"/>
      <c r="J60" s="213"/>
    </row>
    <row r="61" spans="1:10" ht="12.75" x14ac:dyDescent="0.2">
      <c r="A61" s="170"/>
      <c r="B61" s="174"/>
      <c r="C61" s="174"/>
      <c r="D61" s="213"/>
      <c r="E61" s="213"/>
      <c r="F61" s="213"/>
      <c r="G61" s="213"/>
      <c r="H61" s="213"/>
      <c r="I61" s="213"/>
      <c r="J61" s="213"/>
    </row>
    <row r="62" spans="1:10" ht="12.75" x14ac:dyDescent="0.2">
      <c r="A62" s="223" t="s">
        <v>649</v>
      </c>
      <c r="B62" s="223"/>
      <c r="C62" s="223"/>
      <c r="D62" s="223"/>
      <c r="E62" s="223"/>
      <c r="F62" s="223"/>
      <c r="G62" s="223"/>
      <c r="H62" s="223"/>
      <c r="I62" s="223"/>
      <c r="J62" s="223"/>
    </row>
    <row r="63" spans="1:10" ht="12.75" x14ac:dyDescent="0.2">
      <c r="A63" s="223" t="s">
        <v>650</v>
      </c>
      <c r="B63" s="223"/>
      <c r="C63" s="223"/>
      <c r="D63" s="223"/>
      <c r="E63" s="223"/>
      <c r="F63" s="223"/>
      <c r="G63" s="223"/>
      <c r="H63" s="223"/>
      <c r="I63" s="223"/>
      <c r="J63" s="223"/>
    </row>
    <row r="64" spans="1:10" ht="12.75" x14ac:dyDescent="0.2">
      <c r="A64" s="213"/>
      <c r="B64" s="213"/>
      <c r="C64" s="213"/>
      <c r="D64" s="213"/>
      <c r="E64" s="213"/>
      <c r="F64" s="213"/>
      <c r="G64" s="213"/>
      <c r="H64" s="213"/>
      <c r="I64" s="213"/>
      <c r="J64" s="213"/>
    </row>
    <row r="65" spans="1:10" ht="12.75" x14ac:dyDescent="0.2">
      <c r="A65" s="213"/>
      <c r="B65" s="213"/>
      <c r="C65" s="213"/>
      <c r="D65" s="213"/>
      <c r="E65" s="213"/>
      <c r="F65" s="213"/>
      <c r="G65" s="213"/>
      <c r="H65" s="213"/>
      <c r="I65" s="213"/>
      <c r="J65" s="213"/>
    </row>
    <row r="66" spans="1:10" ht="12.75" x14ac:dyDescent="0.2">
      <c r="A66" s="213"/>
      <c r="B66" s="213"/>
      <c r="C66" s="213"/>
      <c r="D66" s="213"/>
      <c r="E66" s="213"/>
      <c r="F66" s="213"/>
      <c r="G66" s="213"/>
      <c r="H66" s="213"/>
      <c r="I66" s="213"/>
      <c r="J66" s="213"/>
    </row>
    <row r="67" spans="1:10" ht="12.75" x14ac:dyDescent="0.2">
      <c r="A67" s="213"/>
      <c r="B67" s="213"/>
      <c r="C67" s="213"/>
      <c r="D67" s="213"/>
      <c r="E67" s="213"/>
      <c r="F67" s="213"/>
      <c r="G67" s="213"/>
      <c r="H67" s="213"/>
      <c r="I67" s="213"/>
      <c r="J67" s="213"/>
    </row>
    <row r="68" spans="1:10" ht="11.25" customHeight="1" x14ac:dyDescent="0.2">
      <c r="A68" s="171" t="s">
        <v>651</v>
      </c>
      <c r="B68" s="171"/>
      <c r="C68" s="171"/>
      <c r="D68" s="171"/>
      <c r="E68" s="171"/>
      <c r="F68" s="171"/>
      <c r="G68" s="171"/>
      <c r="H68" s="171"/>
      <c r="I68" s="171"/>
      <c r="J68" s="171"/>
    </row>
    <row r="69" spans="1:10" ht="11.25" customHeight="1" x14ac:dyDescent="0.2">
      <c r="A69" s="171" t="s">
        <v>652</v>
      </c>
      <c r="B69" s="171"/>
      <c r="C69" s="171"/>
      <c r="D69" s="171"/>
      <c r="E69" s="171"/>
      <c r="F69" s="171"/>
      <c r="G69" s="171"/>
      <c r="H69" s="171"/>
      <c r="I69" s="171"/>
      <c r="J69" s="171"/>
    </row>
  </sheetData>
  <sheetProtection formatCells="0" formatColumns="0" formatRows="0" insertColumns="0" insertRows="0" insertHyperlinks="0" deleteColumns="0" deleteRows="0" sort="0" autoFilter="0" pivotTables="0"/>
  <mergeCells count="9">
    <mergeCell ref="A69:J69"/>
    <mergeCell ref="A56:J56"/>
    <mergeCell ref="A57:J57"/>
    <mergeCell ref="A62:J62"/>
    <mergeCell ref="A63:J63"/>
    <mergeCell ref="A68:J68"/>
    <mergeCell ref="A1:F1"/>
    <mergeCell ref="A2:F2"/>
    <mergeCell ref="A3:F3"/>
  </mergeCells>
  <pageMargins left="0.25" right="0.25" top="0.75" bottom="0.75" header="0.3" footer="0.3"/>
  <pageSetup scale="50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abSelected="1" zoomScaleNormal="100" zoomScaleSheetLayoutView="100" workbookViewId="0">
      <selection activeCell="B15" sqref="B15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4" t="s">
        <v>204</v>
      </c>
      <c r="C1" s="105"/>
      <c r="D1" s="105"/>
      <c r="E1" s="106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59" t="s">
        <v>620</v>
      </c>
      <c r="B5" s="159"/>
      <c r="C5" s="159"/>
      <c r="D5" s="159"/>
      <c r="E5" s="15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1" t="s">
        <v>579</v>
      </c>
      <c r="B9" s="8"/>
      <c r="C9" s="8"/>
      <c r="D9" s="8"/>
    </row>
    <row r="10" spans="1:8" s="6" customFormat="1" ht="26.1" customHeight="1" x14ac:dyDescent="0.2">
      <c r="A10" s="100" t="s">
        <v>622</v>
      </c>
      <c r="B10" s="160" t="s">
        <v>623</v>
      </c>
      <c r="C10" s="160"/>
      <c r="D10" s="160"/>
      <c r="E10" s="160"/>
    </row>
    <row r="11" spans="1:8" s="6" customFormat="1" ht="12.95" customHeight="1" x14ac:dyDescent="0.2">
      <c r="A11" s="101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01" t="s">
        <v>626</v>
      </c>
      <c r="B12" s="160" t="s">
        <v>627</v>
      </c>
      <c r="C12" s="160"/>
      <c r="D12" s="160"/>
      <c r="E12" s="160"/>
    </row>
    <row r="13" spans="1:8" s="6" customFormat="1" ht="26.1" customHeight="1" x14ac:dyDescent="0.2">
      <c r="A13" s="101" t="s">
        <v>628</v>
      </c>
      <c r="B13" s="160" t="s">
        <v>629</v>
      </c>
      <c r="C13" s="160"/>
      <c r="D13" s="160"/>
      <c r="E13" s="16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0" t="s">
        <v>630</v>
      </c>
      <c r="B15" s="9" t="s">
        <v>631</v>
      </c>
    </row>
    <row r="16" spans="1:8" s="6" customFormat="1" ht="12.95" customHeight="1" x14ac:dyDescent="0.2">
      <c r="A16" s="101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1" t="s">
        <v>605</v>
      </c>
    </row>
    <row r="19" spans="1:4" s="6" customFormat="1" ht="12.95" customHeight="1" x14ac:dyDescent="0.2">
      <c r="A19" s="102" t="s">
        <v>633</v>
      </c>
    </row>
    <row r="20" spans="1:4" s="6" customFormat="1" ht="12.95" customHeight="1" x14ac:dyDescent="0.2">
      <c r="A20" s="102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08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62"/>
  <sheetViews>
    <sheetView topLeftCell="A139" zoomScaleNormal="100" workbookViewId="0">
      <selection activeCell="A149" sqref="A149:F162"/>
    </sheetView>
  </sheetViews>
  <sheetFormatPr baseColWidth="10" defaultColWidth="9.140625" defaultRowHeight="11.25" x14ac:dyDescent="0.2"/>
  <cols>
    <col min="1" max="1" width="10" style="35" customWidth="1"/>
    <col min="2" max="2" width="64.5703125" style="35" bestFit="1" customWidth="1"/>
    <col min="3" max="3" width="16.42578125" style="35" bestFit="1" customWidth="1"/>
    <col min="4" max="4" width="19.140625" style="35" customWidth="1"/>
    <col min="5" max="5" width="24.5703125" style="35" customWidth="1"/>
    <col min="6" max="6" width="22.85546875" style="35" customWidth="1"/>
    <col min="7" max="8" width="16.85546875" style="35" customWidth="1"/>
    <col min="9" max="16384" width="9.140625" style="35"/>
  </cols>
  <sheetData>
    <row r="1" spans="1:8" s="34" customFormat="1" ht="18.95" customHeight="1" x14ac:dyDescent="0.25">
      <c r="A1" s="176" t="str">
        <f>'Notas a los Edos Financieros'!A1</f>
        <v>SISTEMA DIF DE CORONEO, GTO. 2023</v>
      </c>
      <c r="B1" s="177"/>
      <c r="C1" s="177"/>
      <c r="D1" s="177"/>
      <c r="E1" s="177"/>
      <c r="F1" s="177"/>
      <c r="G1" s="178" t="s">
        <v>0</v>
      </c>
      <c r="H1" s="179">
        <f>'Notas a los Edos Financieros'!D1</f>
        <v>2023</v>
      </c>
    </row>
    <row r="2" spans="1:8" s="34" customFormat="1" ht="18.95" customHeight="1" x14ac:dyDescent="0.25">
      <c r="A2" s="176" t="s">
        <v>64</v>
      </c>
      <c r="B2" s="177"/>
      <c r="C2" s="177"/>
      <c r="D2" s="177"/>
      <c r="E2" s="177"/>
      <c r="F2" s="177"/>
      <c r="G2" s="178" t="s">
        <v>2</v>
      </c>
      <c r="H2" s="179" t="str">
        <f>'Notas a los Edos Financieros'!D2</f>
        <v>Trimestral</v>
      </c>
    </row>
    <row r="3" spans="1:8" s="34" customFormat="1" ht="18.95" customHeight="1" x14ac:dyDescent="0.25">
      <c r="A3" s="176" t="str">
        <f>'Notas a los Edos Financieros'!A3</f>
        <v>CORRESPONDIENTE DEL 01 DE ENERO DEL 2023 AL 30 DE SEPTIEMBRE DEL 2023</v>
      </c>
      <c r="B3" s="177"/>
      <c r="C3" s="177"/>
      <c r="D3" s="177"/>
      <c r="E3" s="177"/>
      <c r="F3" s="177"/>
      <c r="G3" s="178" t="s">
        <v>3</v>
      </c>
      <c r="H3" s="179">
        <f>'Notas a los Edos Financieros'!D3</f>
        <v>3</v>
      </c>
    </row>
    <row r="4" spans="1:8" ht="15.75" x14ac:dyDescent="0.25">
      <c r="A4" s="180" t="s">
        <v>65</v>
      </c>
      <c r="B4" s="181"/>
      <c r="C4" s="181"/>
      <c r="D4" s="181"/>
      <c r="E4" s="181"/>
      <c r="F4" s="181"/>
      <c r="G4" s="181"/>
      <c r="H4" s="181"/>
    </row>
    <row r="5" spans="1:8" ht="15" x14ac:dyDescent="0.2">
      <c r="A5" s="182"/>
      <c r="B5" s="182"/>
      <c r="C5" s="182"/>
      <c r="D5" s="182"/>
      <c r="E5" s="182"/>
      <c r="F5" s="182"/>
      <c r="G5" s="182"/>
      <c r="H5" s="182"/>
    </row>
    <row r="6" spans="1:8" ht="15.75" x14ac:dyDescent="0.25">
      <c r="A6" s="181" t="s">
        <v>66</v>
      </c>
      <c r="B6" s="181"/>
      <c r="C6" s="181"/>
      <c r="D6" s="181"/>
      <c r="E6" s="181"/>
      <c r="F6" s="181"/>
      <c r="G6" s="181"/>
      <c r="H6" s="181"/>
    </row>
    <row r="7" spans="1:8" ht="15.75" x14ac:dyDescent="0.25">
      <c r="A7" s="183" t="s">
        <v>67</v>
      </c>
      <c r="B7" s="183" t="s">
        <v>68</v>
      </c>
      <c r="C7" s="183" t="s">
        <v>69</v>
      </c>
      <c r="D7" s="183" t="s">
        <v>70</v>
      </c>
      <c r="E7" s="183"/>
      <c r="F7" s="183"/>
      <c r="G7" s="183"/>
      <c r="H7" s="183"/>
    </row>
    <row r="8" spans="1:8" ht="15" x14ac:dyDescent="0.2">
      <c r="A8" s="184">
        <v>1114</v>
      </c>
      <c r="B8" s="182" t="s">
        <v>71</v>
      </c>
      <c r="C8" s="185">
        <v>0</v>
      </c>
      <c r="D8" s="182"/>
      <c r="E8" s="182"/>
      <c r="F8" s="182"/>
      <c r="G8" s="182"/>
      <c r="H8" s="182"/>
    </row>
    <row r="9" spans="1:8" ht="15" x14ac:dyDescent="0.2">
      <c r="A9" s="184">
        <v>1115</v>
      </c>
      <c r="B9" s="182" t="s">
        <v>72</v>
      </c>
      <c r="C9" s="185">
        <v>0</v>
      </c>
      <c r="D9" s="182"/>
      <c r="E9" s="182"/>
      <c r="F9" s="182"/>
      <c r="G9" s="182"/>
      <c r="H9" s="182"/>
    </row>
    <row r="10" spans="1:8" ht="15" x14ac:dyDescent="0.2">
      <c r="A10" s="184">
        <v>1121</v>
      </c>
      <c r="B10" s="182" t="s">
        <v>73</v>
      </c>
      <c r="C10" s="185">
        <v>0</v>
      </c>
      <c r="D10" s="182"/>
      <c r="E10" s="182"/>
      <c r="F10" s="182"/>
      <c r="G10" s="182"/>
      <c r="H10" s="182"/>
    </row>
    <row r="11" spans="1:8" ht="15" x14ac:dyDescent="0.2">
      <c r="A11" s="184">
        <v>1211</v>
      </c>
      <c r="B11" s="182" t="s">
        <v>74</v>
      </c>
      <c r="C11" s="185">
        <v>0</v>
      </c>
      <c r="D11" s="182"/>
      <c r="E11" s="182"/>
      <c r="F11" s="182"/>
      <c r="G11" s="182"/>
      <c r="H11" s="182"/>
    </row>
    <row r="12" spans="1:8" ht="15" x14ac:dyDescent="0.2">
      <c r="A12" s="182"/>
      <c r="B12" s="182"/>
      <c r="C12" s="182"/>
      <c r="D12" s="182"/>
      <c r="E12" s="182"/>
      <c r="F12" s="182"/>
      <c r="G12" s="182"/>
      <c r="H12" s="182"/>
    </row>
    <row r="13" spans="1:8" ht="15.75" x14ac:dyDescent="0.25">
      <c r="A13" s="181" t="s">
        <v>75</v>
      </c>
      <c r="B13" s="181"/>
      <c r="C13" s="181"/>
      <c r="D13" s="181"/>
      <c r="E13" s="181"/>
      <c r="F13" s="181"/>
      <c r="G13" s="181"/>
      <c r="H13" s="181"/>
    </row>
    <row r="14" spans="1:8" ht="15.75" x14ac:dyDescent="0.25">
      <c r="A14" s="183" t="s">
        <v>67</v>
      </c>
      <c r="B14" s="183" t="s">
        <v>68</v>
      </c>
      <c r="C14" s="183" t="s">
        <v>69</v>
      </c>
      <c r="D14" s="183">
        <v>2022</v>
      </c>
      <c r="E14" s="183">
        <v>2021</v>
      </c>
      <c r="F14" s="183">
        <f>E14-1</f>
        <v>2020</v>
      </c>
      <c r="G14" s="183">
        <f>F14-1</f>
        <v>2019</v>
      </c>
      <c r="H14" s="183" t="s">
        <v>76</v>
      </c>
    </row>
    <row r="15" spans="1:8" ht="15" x14ac:dyDescent="0.2">
      <c r="A15" s="184">
        <v>1122</v>
      </c>
      <c r="B15" s="182" t="s">
        <v>77</v>
      </c>
      <c r="C15" s="185">
        <v>0</v>
      </c>
      <c r="D15" s="185">
        <v>0</v>
      </c>
      <c r="E15" s="185">
        <v>0</v>
      </c>
      <c r="F15" s="185">
        <v>0</v>
      </c>
      <c r="G15" s="185">
        <v>0</v>
      </c>
      <c r="H15" s="182"/>
    </row>
    <row r="16" spans="1:8" ht="15" x14ac:dyDescent="0.2">
      <c r="A16" s="184">
        <v>1124</v>
      </c>
      <c r="B16" s="182" t="s">
        <v>78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  <c r="H16" s="182"/>
    </row>
    <row r="17" spans="1:8" ht="15" x14ac:dyDescent="0.2">
      <c r="A17" s="182"/>
      <c r="B17" s="182"/>
      <c r="C17" s="182"/>
      <c r="D17" s="182"/>
      <c r="E17" s="182"/>
      <c r="F17" s="182"/>
      <c r="G17" s="182"/>
      <c r="H17" s="182"/>
    </row>
    <row r="18" spans="1:8" ht="15.75" x14ac:dyDescent="0.25">
      <c r="A18" s="181" t="s">
        <v>79</v>
      </c>
      <c r="B18" s="181"/>
      <c r="C18" s="181"/>
      <c r="D18" s="181"/>
      <c r="E18" s="181"/>
      <c r="F18" s="181"/>
      <c r="G18" s="181"/>
      <c r="H18" s="181"/>
    </row>
    <row r="19" spans="1:8" ht="15.75" x14ac:dyDescent="0.25">
      <c r="A19" s="183" t="s">
        <v>67</v>
      </c>
      <c r="B19" s="183" t="s">
        <v>68</v>
      </c>
      <c r="C19" s="183" t="s">
        <v>69</v>
      </c>
      <c r="D19" s="183" t="s">
        <v>80</v>
      </c>
      <c r="E19" s="183" t="s">
        <v>81</v>
      </c>
      <c r="F19" s="183" t="s">
        <v>82</v>
      </c>
      <c r="G19" s="183" t="s">
        <v>83</v>
      </c>
      <c r="H19" s="183" t="s">
        <v>84</v>
      </c>
    </row>
    <row r="20" spans="1:8" ht="15" x14ac:dyDescent="0.2">
      <c r="A20" s="184">
        <v>1123</v>
      </c>
      <c r="B20" s="182" t="s">
        <v>85</v>
      </c>
      <c r="C20" s="185">
        <v>15566.39</v>
      </c>
      <c r="D20" s="185">
        <v>15566.39</v>
      </c>
      <c r="E20" s="185">
        <v>0</v>
      </c>
      <c r="F20" s="185">
        <v>0</v>
      </c>
      <c r="G20" s="185">
        <v>0</v>
      </c>
      <c r="H20" s="182"/>
    </row>
    <row r="21" spans="1:8" ht="15" x14ac:dyDescent="0.2">
      <c r="A21" s="184">
        <v>1125</v>
      </c>
      <c r="B21" s="182" t="s">
        <v>86</v>
      </c>
      <c r="C21" s="185">
        <v>0</v>
      </c>
      <c r="D21" s="185">
        <v>0</v>
      </c>
      <c r="E21" s="185">
        <v>0</v>
      </c>
      <c r="F21" s="185">
        <v>0</v>
      </c>
      <c r="G21" s="185">
        <v>0</v>
      </c>
      <c r="H21" s="182"/>
    </row>
    <row r="22" spans="1:8" ht="15" x14ac:dyDescent="0.2">
      <c r="A22" s="186">
        <v>1126</v>
      </c>
      <c r="B22" s="187" t="s">
        <v>87</v>
      </c>
      <c r="C22" s="185">
        <v>0</v>
      </c>
      <c r="D22" s="185">
        <v>0</v>
      </c>
      <c r="E22" s="185">
        <v>0</v>
      </c>
      <c r="F22" s="185">
        <v>0</v>
      </c>
      <c r="G22" s="185">
        <v>0</v>
      </c>
      <c r="H22" s="182"/>
    </row>
    <row r="23" spans="1:8" ht="15" x14ac:dyDescent="0.2">
      <c r="A23" s="186">
        <v>1129</v>
      </c>
      <c r="B23" s="187" t="s">
        <v>88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  <c r="H23" s="182"/>
    </row>
    <row r="24" spans="1:8" ht="15" x14ac:dyDescent="0.2">
      <c r="A24" s="184">
        <v>1131</v>
      </c>
      <c r="B24" s="182" t="s">
        <v>89</v>
      </c>
      <c r="C24" s="185">
        <v>0</v>
      </c>
      <c r="D24" s="185">
        <v>0</v>
      </c>
      <c r="E24" s="185">
        <v>0</v>
      </c>
      <c r="F24" s="185">
        <v>0</v>
      </c>
      <c r="G24" s="185">
        <v>0</v>
      </c>
      <c r="H24" s="182"/>
    </row>
    <row r="25" spans="1:8" ht="15" x14ac:dyDescent="0.2">
      <c r="A25" s="184">
        <v>1132</v>
      </c>
      <c r="B25" s="182" t="s">
        <v>90</v>
      </c>
      <c r="C25" s="185">
        <v>0</v>
      </c>
      <c r="D25" s="185">
        <v>0</v>
      </c>
      <c r="E25" s="185">
        <v>0</v>
      </c>
      <c r="F25" s="185">
        <v>0</v>
      </c>
      <c r="G25" s="185">
        <v>0</v>
      </c>
      <c r="H25" s="182"/>
    </row>
    <row r="26" spans="1:8" ht="15" x14ac:dyDescent="0.2">
      <c r="A26" s="184">
        <v>1133</v>
      </c>
      <c r="B26" s="182" t="s">
        <v>91</v>
      </c>
      <c r="C26" s="185">
        <v>0</v>
      </c>
      <c r="D26" s="185">
        <v>0</v>
      </c>
      <c r="E26" s="185">
        <v>0</v>
      </c>
      <c r="F26" s="185">
        <v>0</v>
      </c>
      <c r="G26" s="185">
        <v>0</v>
      </c>
      <c r="H26" s="182"/>
    </row>
    <row r="27" spans="1:8" ht="15" x14ac:dyDescent="0.2">
      <c r="A27" s="184">
        <v>1134</v>
      </c>
      <c r="B27" s="182" t="s">
        <v>92</v>
      </c>
      <c r="C27" s="185">
        <v>0</v>
      </c>
      <c r="D27" s="185">
        <v>0</v>
      </c>
      <c r="E27" s="185">
        <v>0</v>
      </c>
      <c r="F27" s="185">
        <v>0</v>
      </c>
      <c r="G27" s="185">
        <v>0</v>
      </c>
      <c r="H27" s="182"/>
    </row>
    <row r="28" spans="1:8" ht="15" x14ac:dyDescent="0.2">
      <c r="A28" s="184">
        <v>1139</v>
      </c>
      <c r="B28" s="182" t="s">
        <v>93</v>
      </c>
      <c r="C28" s="185">
        <v>0</v>
      </c>
      <c r="D28" s="185">
        <v>0</v>
      </c>
      <c r="E28" s="185">
        <v>0</v>
      </c>
      <c r="F28" s="185">
        <v>0</v>
      </c>
      <c r="G28" s="185">
        <v>0</v>
      </c>
      <c r="H28" s="182"/>
    </row>
    <row r="29" spans="1:8" ht="15" x14ac:dyDescent="0.2">
      <c r="A29" s="182"/>
      <c r="B29" s="182"/>
      <c r="C29" s="182"/>
      <c r="D29" s="182"/>
      <c r="E29" s="182"/>
      <c r="F29" s="182"/>
      <c r="G29" s="182"/>
      <c r="H29" s="182"/>
    </row>
    <row r="30" spans="1:8" ht="15.75" x14ac:dyDescent="0.25">
      <c r="A30" s="181" t="s">
        <v>94</v>
      </c>
      <c r="B30" s="181"/>
      <c r="C30" s="181"/>
      <c r="D30" s="181"/>
      <c r="E30" s="181"/>
      <c r="F30" s="181"/>
      <c r="G30" s="181"/>
      <c r="H30" s="181"/>
    </row>
    <row r="31" spans="1:8" ht="15.75" x14ac:dyDescent="0.25">
      <c r="A31" s="183" t="s">
        <v>67</v>
      </c>
      <c r="B31" s="183" t="s">
        <v>68</v>
      </c>
      <c r="C31" s="183" t="s">
        <v>69</v>
      </c>
      <c r="D31" s="183" t="s">
        <v>95</v>
      </c>
      <c r="E31" s="183" t="s">
        <v>96</v>
      </c>
      <c r="F31" s="183" t="s">
        <v>97</v>
      </c>
      <c r="G31" s="183" t="s">
        <v>98</v>
      </c>
      <c r="H31" s="183"/>
    </row>
    <row r="32" spans="1:8" ht="15" x14ac:dyDescent="0.2">
      <c r="A32" s="184">
        <v>1140</v>
      </c>
      <c r="B32" s="182" t="s">
        <v>99</v>
      </c>
      <c r="C32" s="185">
        <v>0</v>
      </c>
      <c r="D32" s="182"/>
      <c r="E32" s="182"/>
      <c r="F32" s="182"/>
      <c r="G32" s="182"/>
      <c r="H32" s="182"/>
    </row>
    <row r="33" spans="1:8" ht="15" x14ac:dyDescent="0.2">
      <c r="A33" s="184">
        <v>1141</v>
      </c>
      <c r="B33" s="182" t="s">
        <v>100</v>
      </c>
      <c r="C33" s="185">
        <v>0</v>
      </c>
      <c r="D33" s="182"/>
      <c r="E33" s="182"/>
      <c r="F33" s="182"/>
      <c r="G33" s="182"/>
      <c r="H33" s="182"/>
    </row>
    <row r="34" spans="1:8" ht="15" x14ac:dyDescent="0.2">
      <c r="A34" s="184">
        <v>1142</v>
      </c>
      <c r="B34" s="182" t="s">
        <v>101</v>
      </c>
      <c r="C34" s="185">
        <v>0</v>
      </c>
      <c r="D34" s="182"/>
      <c r="E34" s="182"/>
      <c r="F34" s="182"/>
      <c r="G34" s="182"/>
      <c r="H34" s="182"/>
    </row>
    <row r="35" spans="1:8" ht="15" x14ac:dyDescent="0.2">
      <c r="A35" s="184">
        <v>1143</v>
      </c>
      <c r="B35" s="182" t="s">
        <v>102</v>
      </c>
      <c r="C35" s="185">
        <v>0</v>
      </c>
      <c r="D35" s="182"/>
      <c r="E35" s="182"/>
      <c r="F35" s="182"/>
      <c r="G35" s="182"/>
      <c r="H35" s="182"/>
    </row>
    <row r="36" spans="1:8" ht="15" x14ac:dyDescent="0.2">
      <c r="A36" s="184">
        <v>1144</v>
      </c>
      <c r="B36" s="182" t="s">
        <v>103</v>
      </c>
      <c r="C36" s="185">
        <v>0</v>
      </c>
      <c r="D36" s="182"/>
      <c r="E36" s="182"/>
      <c r="F36" s="182"/>
      <c r="G36" s="182"/>
      <c r="H36" s="182"/>
    </row>
    <row r="37" spans="1:8" ht="15" x14ac:dyDescent="0.2">
      <c r="A37" s="184">
        <v>1145</v>
      </c>
      <c r="B37" s="182" t="s">
        <v>104</v>
      </c>
      <c r="C37" s="185">
        <v>0</v>
      </c>
      <c r="D37" s="182"/>
      <c r="E37" s="182"/>
      <c r="F37" s="182"/>
      <c r="G37" s="182"/>
      <c r="H37" s="182"/>
    </row>
    <row r="38" spans="1:8" ht="15" x14ac:dyDescent="0.2">
      <c r="A38" s="182"/>
      <c r="B38" s="182"/>
      <c r="C38" s="182"/>
      <c r="D38" s="182"/>
      <c r="E38" s="182"/>
      <c r="F38" s="182"/>
      <c r="G38" s="182"/>
      <c r="H38" s="182"/>
    </row>
    <row r="39" spans="1:8" ht="15.75" x14ac:dyDescent="0.25">
      <c r="A39" s="181" t="s">
        <v>105</v>
      </c>
      <c r="B39" s="181"/>
      <c r="C39" s="181"/>
      <c r="D39" s="181"/>
      <c r="E39" s="181"/>
      <c r="F39" s="181"/>
      <c r="G39" s="181"/>
      <c r="H39" s="181"/>
    </row>
    <row r="40" spans="1:8" ht="15.75" x14ac:dyDescent="0.25">
      <c r="A40" s="183" t="s">
        <v>67</v>
      </c>
      <c r="B40" s="183" t="s">
        <v>68</v>
      </c>
      <c r="C40" s="183" t="s">
        <v>69</v>
      </c>
      <c r="D40" s="183" t="s">
        <v>106</v>
      </c>
      <c r="E40" s="183" t="s">
        <v>107</v>
      </c>
      <c r="F40" s="183" t="s">
        <v>108</v>
      </c>
      <c r="G40" s="183"/>
      <c r="H40" s="183"/>
    </row>
    <row r="41" spans="1:8" ht="15" x14ac:dyDescent="0.2">
      <c r="A41" s="184">
        <v>1150</v>
      </c>
      <c r="B41" s="182" t="s">
        <v>109</v>
      </c>
      <c r="C41" s="185">
        <v>0</v>
      </c>
      <c r="D41" s="182"/>
      <c r="E41" s="182"/>
      <c r="F41" s="182"/>
      <c r="G41" s="182"/>
      <c r="H41" s="182"/>
    </row>
    <row r="42" spans="1:8" ht="15" x14ac:dyDescent="0.2">
      <c r="A42" s="184">
        <v>1151</v>
      </c>
      <c r="B42" s="182" t="s">
        <v>110</v>
      </c>
      <c r="C42" s="185">
        <v>0</v>
      </c>
      <c r="D42" s="182"/>
      <c r="E42" s="182"/>
      <c r="F42" s="182"/>
      <c r="G42" s="182"/>
      <c r="H42" s="182"/>
    </row>
    <row r="43" spans="1:8" ht="15" x14ac:dyDescent="0.2">
      <c r="A43" s="182"/>
      <c r="B43" s="182"/>
      <c r="C43" s="182"/>
      <c r="D43" s="182"/>
      <c r="E43" s="182"/>
      <c r="F43" s="182"/>
      <c r="G43" s="182"/>
      <c r="H43" s="182"/>
    </row>
    <row r="44" spans="1:8" ht="15.75" x14ac:dyDescent="0.25">
      <c r="A44" s="181" t="s">
        <v>111</v>
      </c>
      <c r="B44" s="181"/>
      <c r="C44" s="181"/>
      <c r="D44" s="181"/>
      <c r="E44" s="181"/>
      <c r="F44" s="181"/>
      <c r="G44" s="181"/>
      <c r="H44" s="181"/>
    </row>
    <row r="45" spans="1:8" ht="15.75" x14ac:dyDescent="0.25">
      <c r="A45" s="183" t="s">
        <v>67</v>
      </c>
      <c r="B45" s="183" t="s">
        <v>68</v>
      </c>
      <c r="C45" s="183" t="s">
        <v>69</v>
      </c>
      <c r="D45" s="183" t="s">
        <v>70</v>
      </c>
      <c r="E45" s="183" t="s">
        <v>84</v>
      </c>
      <c r="F45" s="183"/>
      <c r="G45" s="183"/>
      <c r="H45" s="183"/>
    </row>
    <row r="46" spans="1:8" ht="15" x14ac:dyDescent="0.2">
      <c r="A46" s="184">
        <v>1213</v>
      </c>
      <c r="B46" s="182" t="s">
        <v>112</v>
      </c>
      <c r="C46" s="185">
        <v>0</v>
      </c>
      <c r="D46" s="182"/>
      <c r="E46" s="182"/>
      <c r="F46" s="182"/>
      <c r="G46" s="182"/>
      <c r="H46" s="182"/>
    </row>
    <row r="47" spans="1:8" ht="15" x14ac:dyDescent="0.2">
      <c r="A47" s="182"/>
      <c r="B47" s="182"/>
      <c r="C47" s="182"/>
      <c r="D47" s="182"/>
      <c r="E47" s="182"/>
      <c r="F47" s="182"/>
      <c r="G47" s="182"/>
      <c r="H47" s="182"/>
    </row>
    <row r="48" spans="1:8" ht="15.75" x14ac:dyDescent="0.25">
      <c r="A48" s="181" t="s">
        <v>113</v>
      </c>
      <c r="B48" s="181"/>
      <c r="C48" s="181"/>
      <c r="D48" s="181"/>
      <c r="E48" s="181"/>
      <c r="F48" s="181"/>
      <c r="G48" s="181"/>
      <c r="H48" s="181"/>
    </row>
    <row r="49" spans="1:8" ht="15.75" x14ac:dyDescent="0.25">
      <c r="A49" s="183" t="s">
        <v>67</v>
      </c>
      <c r="B49" s="183" t="s">
        <v>68</v>
      </c>
      <c r="C49" s="183" t="s">
        <v>69</v>
      </c>
      <c r="D49" s="183"/>
      <c r="E49" s="183"/>
      <c r="F49" s="183"/>
      <c r="G49" s="183"/>
      <c r="H49" s="183"/>
    </row>
    <row r="50" spans="1:8" ht="15" x14ac:dyDescent="0.2">
      <c r="A50" s="184">
        <v>1214</v>
      </c>
      <c r="B50" s="182" t="s">
        <v>114</v>
      </c>
      <c r="C50" s="185">
        <v>0</v>
      </c>
      <c r="D50" s="182"/>
      <c r="E50" s="182"/>
      <c r="F50" s="182"/>
      <c r="G50" s="182"/>
      <c r="H50" s="182"/>
    </row>
    <row r="51" spans="1:8" ht="15" x14ac:dyDescent="0.2">
      <c r="A51" s="182"/>
      <c r="B51" s="182"/>
      <c r="C51" s="182"/>
      <c r="D51" s="182"/>
      <c r="E51" s="182"/>
      <c r="F51" s="182"/>
      <c r="G51" s="182"/>
      <c r="H51" s="182"/>
    </row>
    <row r="52" spans="1:8" ht="15.75" x14ac:dyDescent="0.25">
      <c r="A52" s="181" t="s">
        <v>115</v>
      </c>
      <c r="B52" s="181"/>
      <c r="C52" s="181"/>
      <c r="D52" s="181"/>
      <c r="E52" s="181"/>
      <c r="F52" s="181"/>
      <c r="G52" s="181"/>
      <c r="H52" s="181"/>
    </row>
    <row r="53" spans="1:8" ht="15.75" x14ac:dyDescent="0.25">
      <c r="A53" s="183" t="s">
        <v>67</v>
      </c>
      <c r="B53" s="183" t="s">
        <v>68</v>
      </c>
      <c r="C53" s="183" t="s">
        <v>69</v>
      </c>
      <c r="D53" s="183" t="s">
        <v>116</v>
      </c>
      <c r="E53" s="183" t="s">
        <v>117</v>
      </c>
      <c r="F53" s="183" t="s">
        <v>106</v>
      </c>
      <c r="G53" s="183" t="s">
        <v>118</v>
      </c>
      <c r="H53" s="183" t="s">
        <v>119</v>
      </c>
    </row>
    <row r="54" spans="1:8" ht="15" x14ac:dyDescent="0.2">
      <c r="A54" s="184">
        <v>1230</v>
      </c>
      <c r="B54" s="182" t="s">
        <v>120</v>
      </c>
      <c r="C54" s="185">
        <v>0</v>
      </c>
      <c r="D54" s="185">
        <v>0</v>
      </c>
      <c r="E54" s="185">
        <v>0</v>
      </c>
      <c r="F54" s="182"/>
      <c r="G54" s="182"/>
      <c r="H54" s="182"/>
    </row>
    <row r="55" spans="1:8" ht="15" x14ac:dyDescent="0.2">
      <c r="A55" s="184">
        <v>1231</v>
      </c>
      <c r="B55" s="182" t="s">
        <v>121</v>
      </c>
      <c r="C55" s="185">
        <v>0</v>
      </c>
      <c r="D55" s="185">
        <v>0</v>
      </c>
      <c r="E55" s="185">
        <v>0</v>
      </c>
      <c r="F55" s="182"/>
      <c r="G55" s="182"/>
      <c r="H55" s="182"/>
    </row>
    <row r="56" spans="1:8" ht="15" x14ac:dyDescent="0.2">
      <c r="A56" s="184">
        <v>1232</v>
      </c>
      <c r="B56" s="182" t="s">
        <v>122</v>
      </c>
      <c r="C56" s="185">
        <v>0</v>
      </c>
      <c r="D56" s="185">
        <v>0</v>
      </c>
      <c r="E56" s="185">
        <v>0</v>
      </c>
      <c r="F56" s="182"/>
      <c r="G56" s="182"/>
      <c r="H56" s="182"/>
    </row>
    <row r="57" spans="1:8" ht="15" x14ac:dyDescent="0.2">
      <c r="A57" s="184">
        <v>1233</v>
      </c>
      <c r="B57" s="182" t="s">
        <v>123</v>
      </c>
      <c r="C57" s="185">
        <v>0</v>
      </c>
      <c r="D57" s="185">
        <v>0</v>
      </c>
      <c r="E57" s="185">
        <v>0</v>
      </c>
      <c r="F57" s="182"/>
      <c r="G57" s="182"/>
      <c r="H57" s="182"/>
    </row>
    <row r="58" spans="1:8" ht="15" x14ac:dyDescent="0.2">
      <c r="A58" s="184">
        <v>1234</v>
      </c>
      <c r="B58" s="182" t="s">
        <v>124</v>
      </c>
      <c r="C58" s="185">
        <v>0</v>
      </c>
      <c r="D58" s="185">
        <v>0</v>
      </c>
      <c r="E58" s="185">
        <v>0</v>
      </c>
      <c r="F58" s="182"/>
      <c r="G58" s="182"/>
      <c r="H58" s="182"/>
    </row>
    <row r="59" spans="1:8" ht="15" x14ac:dyDescent="0.2">
      <c r="A59" s="184">
        <v>1235</v>
      </c>
      <c r="B59" s="182" t="s">
        <v>125</v>
      </c>
      <c r="C59" s="185">
        <v>0</v>
      </c>
      <c r="D59" s="185">
        <v>0</v>
      </c>
      <c r="E59" s="185">
        <v>0</v>
      </c>
      <c r="F59" s="182"/>
      <c r="G59" s="182"/>
      <c r="H59" s="182"/>
    </row>
    <row r="60" spans="1:8" ht="15" x14ac:dyDescent="0.2">
      <c r="A60" s="184">
        <v>1236</v>
      </c>
      <c r="B60" s="182" t="s">
        <v>126</v>
      </c>
      <c r="C60" s="185">
        <v>0</v>
      </c>
      <c r="D60" s="185">
        <v>0</v>
      </c>
      <c r="E60" s="185">
        <v>0</v>
      </c>
      <c r="F60" s="182"/>
      <c r="G60" s="182"/>
      <c r="H60" s="182"/>
    </row>
    <row r="61" spans="1:8" ht="15" x14ac:dyDescent="0.2">
      <c r="A61" s="184">
        <v>1239</v>
      </c>
      <c r="B61" s="182" t="s">
        <v>127</v>
      </c>
      <c r="C61" s="185">
        <v>0</v>
      </c>
      <c r="D61" s="185">
        <v>0</v>
      </c>
      <c r="E61" s="185">
        <v>0</v>
      </c>
      <c r="F61" s="182"/>
      <c r="G61" s="182"/>
      <c r="H61" s="182"/>
    </row>
    <row r="62" spans="1:8" ht="15" x14ac:dyDescent="0.2">
      <c r="A62" s="184">
        <v>1240</v>
      </c>
      <c r="B62" s="182" t="s">
        <v>128</v>
      </c>
      <c r="C62" s="185">
        <v>1818195.44</v>
      </c>
      <c r="D62" s="185">
        <v>0</v>
      </c>
      <c r="E62" s="185">
        <v>0</v>
      </c>
      <c r="F62" s="182"/>
      <c r="G62" s="182"/>
      <c r="H62" s="182"/>
    </row>
    <row r="63" spans="1:8" ht="15" x14ac:dyDescent="0.2">
      <c r="A63" s="184">
        <v>1241</v>
      </c>
      <c r="B63" s="182" t="s">
        <v>129</v>
      </c>
      <c r="C63" s="185">
        <v>408486</v>
      </c>
      <c r="D63" s="185">
        <v>0</v>
      </c>
      <c r="E63" s="185">
        <v>0</v>
      </c>
      <c r="F63" s="182"/>
      <c r="G63" s="182"/>
      <c r="H63" s="182"/>
    </row>
    <row r="64" spans="1:8" ht="15" x14ac:dyDescent="0.2">
      <c r="A64" s="184">
        <v>1242</v>
      </c>
      <c r="B64" s="182" t="s">
        <v>130</v>
      </c>
      <c r="C64" s="185">
        <v>44519</v>
      </c>
      <c r="D64" s="185">
        <v>0</v>
      </c>
      <c r="E64" s="185">
        <v>0</v>
      </c>
      <c r="F64" s="182"/>
      <c r="G64" s="182"/>
      <c r="H64" s="182"/>
    </row>
    <row r="65" spans="1:8" ht="15" x14ac:dyDescent="0.2">
      <c r="A65" s="184">
        <v>1243</v>
      </c>
      <c r="B65" s="182" t="s">
        <v>131</v>
      </c>
      <c r="C65" s="185">
        <v>0</v>
      </c>
      <c r="D65" s="185">
        <v>0</v>
      </c>
      <c r="E65" s="185">
        <v>0</v>
      </c>
      <c r="F65" s="182"/>
      <c r="G65" s="182"/>
      <c r="H65" s="182"/>
    </row>
    <row r="66" spans="1:8" ht="15" x14ac:dyDescent="0.2">
      <c r="A66" s="184">
        <v>1244</v>
      </c>
      <c r="B66" s="182" t="s">
        <v>132</v>
      </c>
      <c r="C66" s="185">
        <v>1288502.04</v>
      </c>
      <c r="D66" s="185">
        <v>0</v>
      </c>
      <c r="E66" s="185">
        <v>0</v>
      </c>
      <c r="F66" s="182"/>
      <c r="G66" s="182"/>
      <c r="H66" s="182"/>
    </row>
    <row r="67" spans="1:8" ht="15" x14ac:dyDescent="0.2">
      <c r="A67" s="184">
        <v>1245</v>
      </c>
      <c r="B67" s="182" t="s">
        <v>133</v>
      </c>
      <c r="C67" s="185">
        <v>0</v>
      </c>
      <c r="D67" s="185">
        <v>0</v>
      </c>
      <c r="E67" s="185">
        <v>0</v>
      </c>
      <c r="F67" s="182"/>
      <c r="G67" s="182"/>
      <c r="H67" s="182"/>
    </row>
    <row r="68" spans="1:8" ht="15" x14ac:dyDescent="0.2">
      <c r="A68" s="184">
        <v>1246</v>
      </c>
      <c r="B68" s="182" t="s">
        <v>134</v>
      </c>
      <c r="C68" s="185">
        <v>76688.399999999994</v>
      </c>
      <c r="D68" s="185">
        <v>0</v>
      </c>
      <c r="E68" s="185">
        <v>0</v>
      </c>
      <c r="F68" s="182"/>
      <c r="G68" s="182"/>
      <c r="H68" s="182"/>
    </row>
    <row r="69" spans="1:8" ht="15" x14ac:dyDescent="0.2">
      <c r="A69" s="184">
        <v>1247</v>
      </c>
      <c r="B69" s="182" t="s">
        <v>135</v>
      </c>
      <c r="C69" s="185">
        <v>0</v>
      </c>
      <c r="D69" s="185">
        <v>0</v>
      </c>
      <c r="E69" s="185">
        <v>0</v>
      </c>
      <c r="F69" s="182"/>
      <c r="G69" s="182"/>
      <c r="H69" s="182"/>
    </row>
    <row r="70" spans="1:8" ht="15" x14ac:dyDescent="0.2">
      <c r="A70" s="184">
        <v>1248</v>
      </c>
      <c r="B70" s="182" t="s">
        <v>136</v>
      </c>
      <c r="C70" s="185">
        <v>0</v>
      </c>
      <c r="D70" s="185">
        <v>0</v>
      </c>
      <c r="E70" s="185">
        <v>0</v>
      </c>
      <c r="F70" s="182"/>
      <c r="G70" s="182"/>
      <c r="H70" s="182"/>
    </row>
    <row r="71" spans="1:8" ht="15" x14ac:dyDescent="0.2">
      <c r="A71" s="182"/>
      <c r="B71" s="182"/>
      <c r="C71" s="182"/>
      <c r="D71" s="182"/>
      <c r="E71" s="182"/>
      <c r="F71" s="182"/>
      <c r="G71" s="182"/>
      <c r="H71" s="182"/>
    </row>
    <row r="72" spans="1:8" ht="15.75" x14ac:dyDescent="0.25">
      <c r="A72" s="181" t="s">
        <v>137</v>
      </c>
      <c r="B72" s="181"/>
      <c r="C72" s="181"/>
      <c r="D72" s="181"/>
      <c r="E72" s="181"/>
      <c r="F72" s="181"/>
      <c r="G72" s="181"/>
      <c r="H72" s="181"/>
    </row>
    <row r="73" spans="1:8" ht="15.75" x14ac:dyDescent="0.25">
      <c r="A73" s="183" t="s">
        <v>67</v>
      </c>
      <c r="B73" s="183" t="s">
        <v>68</v>
      </c>
      <c r="C73" s="183" t="s">
        <v>69</v>
      </c>
      <c r="D73" s="183" t="s">
        <v>138</v>
      </c>
      <c r="E73" s="183" t="s">
        <v>139</v>
      </c>
      <c r="F73" s="183" t="s">
        <v>106</v>
      </c>
      <c r="G73" s="183" t="s">
        <v>118</v>
      </c>
      <c r="H73" s="183" t="s">
        <v>119</v>
      </c>
    </row>
    <row r="74" spans="1:8" ht="15" x14ac:dyDescent="0.2">
      <c r="A74" s="184">
        <v>1250</v>
      </c>
      <c r="B74" s="182" t="s">
        <v>140</v>
      </c>
      <c r="C74" s="185">
        <v>8874</v>
      </c>
      <c r="D74" s="185">
        <v>0</v>
      </c>
      <c r="E74" s="185">
        <v>0</v>
      </c>
      <c r="F74" s="182"/>
      <c r="G74" s="182"/>
      <c r="H74" s="182"/>
    </row>
    <row r="75" spans="1:8" ht="15" x14ac:dyDescent="0.2">
      <c r="A75" s="184">
        <v>1251</v>
      </c>
      <c r="B75" s="182" t="s">
        <v>141</v>
      </c>
      <c r="C75" s="185">
        <v>8874</v>
      </c>
      <c r="D75" s="185">
        <v>0</v>
      </c>
      <c r="E75" s="185">
        <v>0</v>
      </c>
      <c r="F75" s="182"/>
      <c r="G75" s="182"/>
      <c r="H75" s="182"/>
    </row>
    <row r="76" spans="1:8" ht="15" x14ac:dyDescent="0.2">
      <c r="A76" s="184">
        <v>1252</v>
      </c>
      <c r="B76" s="182" t="s">
        <v>142</v>
      </c>
      <c r="C76" s="185">
        <v>0</v>
      </c>
      <c r="D76" s="185">
        <v>0</v>
      </c>
      <c r="E76" s="185">
        <v>0</v>
      </c>
      <c r="F76" s="182"/>
      <c r="G76" s="182"/>
      <c r="H76" s="182"/>
    </row>
    <row r="77" spans="1:8" ht="15" x14ac:dyDescent="0.2">
      <c r="A77" s="184">
        <v>1253</v>
      </c>
      <c r="B77" s="182" t="s">
        <v>143</v>
      </c>
      <c r="C77" s="185">
        <v>0</v>
      </c>
      <c r="D77" s="185">
        <v>0</v>
      </c>
      <c r="E77" s="185">
        <v>0</v>
      </c>
      <c r="F77" s="182"/>
      <c r="G77" s="182"/>
      <c r="H77" s="182"/>
    </row>
    <row r="78" spans="1:8" ht="15" x14ac:dyDescent="0.2">
      <c r="A78" s="184">
        <v>1254</v>
      </c>
      <c r="B78" s="182" t="s">
        <v>144</v>
      </c>
      <c r="C78" s="185">
        <v>0</v>
      </c>
      <c r="D78" s="185">
        <v>0</v>
      </c>
      <c r="E78" s="185">
        <v>0</v>
      </c>
      <c r="F78" s="182"/>
      <c r="G78" s="182"/>
      <c r="H78" s="182"/>
    </row>
    <row r="79" spans="1:8" ht="15" x14ac:dyDescent="0.2">
      <c r="A79" s="184">
        <v>1259</v>
      </c>
      <c r="B79" s="182" t="s">
        <v>145</v>
      </c>
      <c r="C79" s="185">
        <v>0</v>
      </c>
      <c r="D79" s="185">
        <v>0</v>
      </c>
      <c r="E79" s="185">
        <v>0</v>
      </c>
      <c r="F79" s="182"/>
      <c r="G79" s="182"/>
      <c r="H79" s="182"/>
    </row>
    <row r="80" spans="1:8" ht="15" x14ac:dyDescent="0.2">
      <c r="A80" s="184">
        <v>1270</v>
      </c>
      <c r="B80" s="182" t="s">
        <v>146</v>
      </c>
      <c r="C80" s="185">
        <v>0</v>
      </c>
      <c r="D80" s="185">
        <v>0</v>
      </c>
      <c r="E80" s="185">
        <v>0</v>
      </c>
      <c r="F80" s="182"/>
      <c r="G80" s="182"/>
      <c r="H80" s="182"/>
    </row>
    <row r="81" spans="1:8" ht="15" x14ac:dyDescent="0.2">
      <c r="A81" s="184">
        <v>1271</v>
      </c>
      <c r="B81" s="182" t="s">
        <v>147</v>
      </c>
      <c r="C81" s="185">
        <v>0</v>
      </c>
      <c r="D81" s="185">
        <v>0</v>
      </c>
      <c r="E81" s="185">
        <v>0</v>
      </c>
      <c r="F81" s="182"/>
      <c r="G81" s="182"/>
      <c r="H81" s="182"/>
    </row>
    <row r="82" spans="1:8" ht="15" x14ac:dyDescent="0.2">
      <c r="A82" s="184">
        <v>1272</v>
      </c>
      <c r="B82" s="182" t="s">
        <v>148</v>
      </c>
      <c r="C82" s="185">
        <v>0</v>
      </c>
      <c r="D82" s="185">
        <v>0</v>
      </c>
      <c r="E82" s="185">
        <v>0</v>
      </c>
      <c r="F82" s="182"/>
      <c r="G82" s="182"/>
      <c r="H82" s="182"/>
    </row>
    <row r="83" spans="1:8" ht="15" x14ac:dyDescent="0.2">
      <c r="A83" s="184">
        <v>1273</v>
      </c>
      <c r="B83" s="182" t="s">
        <v>149</v>
      </c>
      <c r="C83" s="185">
        <v>0</v>
      </c>
      <c r="D83" s="185">
        <v>0</v>
      </c>
      <c r="E83" s="185">
        <v>0</v>
      </c>
      <c r="F83" s="182"/>
      <c r="G83" s="182"/>
      <c r="H83" s="182"/>
    </row>
    <row r="84" spans="1:8" ht="15" x14ac:dyDescent="0.2">
      <c r="A84" s="184">
        <v>1274</v>
      </c>
      <c r="B84" s="182" t="s">
        <v>150</v>
      </c>
      <c r="C84" s="185">
        <v>0</v>
      </c>
      <c r="D84" s="185">
        <v>0</v>
      </c>
      <c r="E84" s="185">
        <v>0</v>
      </c>
      <c r="F84" s="182"/>
      <c r="G84" s="182"/>
      <c r="H84" s="182"/>
    </row>
    <row r="85" spans="1:8" ht="15" x14ac:dyDescent="0.2">
      <c r="A85" s="184">
        <v>1275</v>
      </c>
      <c r="B85" s="182" t="s">
        <v>151</v>
      </c>
      <c r="C85" s="185">
        <v>0</v>
      </c>
      <c r="D85" s="185">
        <v>0</v>
      </c>
      <c r="E85" s="185">
        <v>0</v>
      </c>
      <c r="F85" s="182"/>
      <c r="G85" s="182"/>
      <c r="H85" s="182"/>
    </row>
    <row r="86" spans="1:8" ht="15" x14ac:dyDescent="0.2">
      <c r="A86" s="184">
        <v>1279</v>
      </c>
      <c r="B86" s="182" t="s">
        <v>152</v>
      </c>
      <c r="C86" s="185">
        <v>0</v>
      </c>
      <c r="D86" s="185">
        <v>0</v>
      </c>
      <c r="E86" s="185">
        <v>0</v>
      </c>
      <c r="F86" s="182"/>
      <c r="G86" s="182"/>
      <c r="H86" s="182"/>
    </row>
    <row r="87" spans="1:8" ht="15" x14ac:dyDescent="0.2">
      <c r="A87" s="182"/>
      <c r="B87" s="182"/>
      <c r="C87" s="182"/>
      <c r="D87" s="182"/>
      <c r="E87" s="182"/>
      <c r="F87" s="182"/>
      <c r="G87" s="182"/>
      <c r="H87" s="182"/>
    </row>
    <row r="88" spans="1:8" ht="15.75" x14ac:dyDescent="0.25">
      <c r="A88" s="181" t="s">
        <v>153</v>
      </c>
      <c r="B88" s="181"/>
      <c r="C88" s="181"/>
      <c r="D88" s="181"/>
      <c r="E88" s="181"/>
      <c r="F88" s="181"/>
      <c r="G88" s="181"/>
      <c r="H88" s="181"/>
    </row>
    <row r="89" spans="1:8" ht="15.75" x14ac:dyDescent="0.25">
      <c r="A89" s="183" t="s">
        <v>67</v>
      </c>
      <c r="B89" s="183" t="s">
        <v>68</v>
      </c>
      <c r="C89" s="183" t="s">
        <v>69</v>
      </c>
      <c r="D89" s="183" t="s">
        <v>154</v>
      </c>
      <c r="E89" s="183"/>
      <c r="F89" s="183"/>
      <c r="G89" s="183"/>
      <c r="H89" s="183"/>
    </row>
    <row r="90" spans="1:8" ht="15" x14ac:dyDescent="0.2">
      <c r="A90" s="184">
        <v>1160</v>
      </c>
      <c r="B90" s="182" t="s">
        <v>155</v>
      </c>
      <c r="C90" s="185">
        <v>0</v>
      </c>
      <c r="D90" s="182"/>
      <c r="E90" s="182"/>
      <c r="F90" s="182"/>
      <c r="G90" s="182"/>
      <c r="H90" s="182"/>
    </row>
    <row r="91" spans="1:8" ht="15" x14ac:dyDescent="0.2">
      <c r="A91" s="184">
        <v>1161</v>
      </c>
      <c r="B91" s="182" t="s">
        <v>156</v>
      </c>
      <c r="C91" s="185">
        <v>0</v>
      </c>
      <c r="D91" s="182"/>
      <c r="E91" s="182"/>
      <c r="F91" s="182"/>
      <c r="G91" s="182"/>
      <c r="H91" s="182"/>
    </row>
    <row r="92" spans="1:8" ht="15" x14ac:dyDescent="0.2">
      <c r="A92" s="184">
        <v>1162</v>
      </c>
      <c r="B92" s="182" t="s">
        <v>157</v>
      </c>
      <c r="C92" s="185">
        <v>0</v>
      </c>
      <c r="D92" s="182"/>
      <c r="E92" s="182"/>
      <c r="F92" s="182"/>
      <c r="G92" s="182"/>
      <c r="H92" s="182"/>
    </row>
    <row r="93" spans="1:8" ht="15" x14ac:dyDescent="0.2">
      <c r="A93" s="182"/>
      <c r="B93" s="182"/>
      <c r="C93" s="182"/>
      <c r="D93" s="182"/>
      <c r="E93" s="182"/>
      <c r="F93" s="182"/>
      <c r="G93" s="182"/>
      <c r="H93" s="182"/>
    </row>
    <row r="94" spans="1:8" ht="15.75" x14ac:dyDescent="0.25">
      <c r="A94" s="181" t="s">
        <v>158</v>
      </c>
      <c r="B94" s="181"/>
      <c r="C94" s="181"/>
      <c r="D94" s="181"/>
      <c r="E94" s="181"/>
      <c r="F94" s="181"/>
      <c r="G94" s="181"/>
      <c r="H94" s="181"/>
    </row>
    <row r="95" spans="1:8" ht="15.75" x14ac:dyDescent="0.25">
      <c r="A95" s="183" t="s">
        <v>67</v>
      </c>
      <c r="B95" s="183" t="s">
        <v>68</v>
      </c>
      <c r="C95" s="183" t="s">
        <v>69</v>
      </c>
      <c r="D95" s="183" t="s">
        <v>84</v>
      </c>
      <c r="E95" s="183"/>
      <c r="F95" s="183"/>
      <c r="G95" s="183"/>
      <c r="H95" s="183"/>
    </row>
    <row r="96" spans="1:8" ht="15" x14ac:dyDescent="0.2">
      <c r="A96" s="184">
        <v>1290</v>
      </c>
      <c r="B96" s="182" t="s">
        <v>159</v>
      </c>
      <c r="C96" s="185">
        <v>0</v>
      </c>
      <c r="D96" s="182"/>
      <c r="E96" s="182"/>
      <c r="F96" s="182"/>
      <c r="G96" s="182"/>
      <c r="H96" s="182"/>
    </row>
    <row r="97" spans="1:8" ht="15" x14ac:dyDescent="0.2">
      <c r="A97" s="184">
        <v>1291</v>
      </c>
      <c r="B97" s="182" t="s">
        <v>160</v>
      </c>
      <c r="C97" s="185">
        <v>0</v>
      </c>
      <c r="D97" s="182"/>
      <c r="E97" s="182"/>
      <c r="F97" s="182"/>
      <c r="G97" s="182"/>
      <c r="H97" s="182"/>
    </row>
    <row r="98" spans="1:8" ht="15" x14ac:dyDescent="0.2">
      <c r="A98" s="184">
        <v>1292</v>
      </c>
      <c r="B98" s="182" t="s">
        <v>161</v>
      </c>
      <c r="C98" s="185">
        <v>0</v>
      </c>
      <c r="D98" s="182"/>
      <c r="E98" s="182"/>
      <c r="F98" s="182"/>
      <c r="G98" s="182"/>
      <c r="H98" s="182"/>
    </row>
    <row r="99" spans="1:8" ht="15" x14ac:dyDescent="0.2">
      <c r="A99" s="184">
        <v>1293</v>
      </c>
      <c r="B99" s="182" t="s">
        <v>162</v>
      </c>
      <c r="C99" s="185">
        <v>0</v>
      </c>
      <c r="D99" s="182"/>
      <c r="E99" s="182"/>
      <c r="F99" s="182"/>
      <c r="G99" s="182"/>
      <c r="H99" s="182"/>
    </row>
    <row r="100" spans="1:8" ht="15" x14ac:dyDescent="0.2">
      <c r="A100" s="182"/>
      <c r="B100" s="182"/>
      <c r="C100" s="182"/>
      <c r="D100" s="182"/>
      <c r="E100" s="182"/>
      <c r="F100" s="182"/>
      <c r="G100" s="182"/>
      <c r="H100" s="182"/>
    </row>
    <row r="101" spans="1:8" ht="15.75" x14ac:dyDescent="0.25">
      <c r="A101" s="181" t="s">
        <v>163</v>
      </c>
      <c r="B101" s="181"/>
      <c r="C101" s="181"/>
      <c r="D101" s="181"/>
      <c r="E101" s="181"/>
      <c r="F101" s="181"/>
      <c r="G101" s="181"/>
      <c r="H101" s="181"/>
    </row>
    <row r="102" spans="1:8" ht="15.75" x14ac:dyDescent="0.25">
      <c r="A102" s="183" t="s">
        <v>67</v>
      </c>
      <c r="B102" s="183" t="s">
        <v>68</v>
      </c>
      <c r="C102" s="183" t="s">
        <v>69</v>
      </c>
      <c r="D102" s="183" t="s">
        <v>80</v>
      </c>
      <c r="E102" s="183" t="s">
        <v>81</v>
      </c>
      <c r="F102" s="183" t="s">
        <v>82</v>
      </c>
      <c r="G102" s="183" t="s">
        <v>164</v>
      </c>
      <c r="H102" s="183" t="s">
        <v>165</v>
      </c>
    </row>
    <row r="103" spans="1:8" ht="15" x14ac:dyDescent="0.2">
      <c r="A103" s="184">
        <v>2110</v>
      </c>
      <c r="B103" s="182" t="s">
        <v>166</v>
      </c>
      <c r="C103" s="185">
        <v>387190.72</v>
      </c>
      <c r="D103" s="185">
        <v>387190.72</v>
      </c>
      <c r="E103" s="185">
        <v>0</v>
      </c>
      <c r="F103" s="185">
        <v>0</v>
      </c>
      <c r="G103" s="185">
        <v>0</v>
      </c>
      <c r="H103" s="182"/>
    </row>
    <row r="104" spans="1:8" ht="15" x14ac:dyDescent="0.2">
      <c r="A104" s="184">
        <v>2111</v>
      </c>
      <c r="B104" s="182" t="s">
        <v>167</v>
      </c>
      <c r="C104" s="185">
        <v>11641.79</v>
      </c>
      <c r="D104" s="185">
        <v>11641.79</v>
      </c>
      <c r="E104" s="185">
        <v>0</v>
      </c>
      <c r="F104" s="185">
        <v>0</v>
      </c>
      <c r="G104" s="185">
        <v>0</v>
      </c>
      <c r="H104" s="182"/>
    </row>
    <row r="105" spans="1:8" ht="15" x14ac:dyDescent="0.2">
      <c r="A105" s="184">
        <v>2112</v>
      </c>
      <c r="B105" s="182" t="s">
        <v>168</v>
      </c>
      <c r="C105" s="185">
        <v>2477.8200000000002</v>
      </c>
      <c r="D105" s="185">
        <v>2477.8200000000002</v>
      </c>
      <c r="E105" s="185">
        <v>0</v>
      </c>
      <c r="F105" s="185">
        <v>0</v>
      </c>
      <c r="G105" s="185">
        <v>0</v>
      </c>
      <c r="H105" s="182"/>
    </row>
    <row r="106" spans="1:8" ht="15" x14ac:dyDescent="0.2">
      <c r="A106" s="184">
        <v>2113</v>
      </c>
      <c r="B106" s="182" t="s">
        <v>169</v>
      </c>
      <c r="C106" s="185">
        <v>0</v>
      </c>
      <c r="D106" s="185">
        <v>0</v>
      </c>
      <c r="E106" s="185">
        <v>0</v>
      </c>
      <c r="F106" s="185">
        <v>0</v>
      </c>
      <c r="G106" s="185">
        <v>0</v>
      </c>
      <c r="H106" s="182"/>
    </row>
    <row r="107" spans="1:8" ht="15" x14ac:dyDescent="0.2">
      <c r="A107" s="184">
        <v>2114</v>
      </c>
      <c r="B107" s="182" t="s">
        <v>170</v>
      </c>
      <c r="C107" s="185">
        <v>0</v>
      </c>
      <c r="D107" s="185">
        <v>0</v>
      </c>
      <c r="E107" s="185">
        <v>0</v>
      </c>
      <c r="F107" s="185">
        <v>0</v>
      </c>
      <c r="G107" s="185">
        <v>0</v>
      </c>
      <c r="H107" s="182"/>
    </row>
    <row r="108" spans="1:8" ht="15" x14ac:dyDescent="0.2">
      <c r="A108" s="184">
        <v>2115</v>
      </c>
      <c r="B108" s="182" t="s">
        <v>171</v>
      </c>
      <c r="C108" s="185">
        <v>0</v>
      </c>
      <c r="D108" s="185">
        <v>0</v>
      </c>
      <c r="E108" s="185">
        <v>0</v>
      </c>
      <c r="F108" s="185">
        <v>0</v>
      </c>
      <c r="G108" s="185">
        <v>0</v>
      </c>
      <c r="H108" s="182"/>
    </row>
    <row r="109" spans="1:8" ht="15" x14ac:dyDescent="0.2">
      <c r="A109" s="184">
        <v>2116</v>
      </c>
      <c r="B109" s="182" t="s">
        <v>172</v>
      </c>
      <c r="C109" s="185">
        <v>0</v>
      </c>
      <c r="D109" s="185">
        <v>0</v>
      </c>
      <c r="E109" s="185">
        <v>0</v>
      </c>
      <c r="F109" s="185">
        <v>0</v>
      </c>
      <c r="G109" s="185">
        <v>0</v>
      </c>
      <c r="H109" s="182"/>
    </row>
    <row r="110" spans="1:8" ht="15" x14ac:dyDescent="0.2">
      <c r="A110" s="184">
        <v>2117</v>
      </c>
      <c r="B110" s="182" t="s">
        <v>173</v>
      </c>
      <c r="C110" s="185">
        <v>375917.57</v>
      </c>
      <c r="D110" s="185">
        <v>375917.57</v>
      </c>
      <c r="E110" s="185">
        <v>0</v>
      </c>
      <c r="F110" s="185">
        <v>0</v>
      </c>
      <c r="G110" s="185">
        <v>0</v>
      </c>
      <c r="H110" s="182"/>
    </row>
    <row r="111" spans="1:8" ht="15" x14ac:dyDescent="0.2">
      <c r="A111" s="184">
        <v>2118</v>
      </c>
      <c r="B111" s="182" t="s">
        <v>174</v>
      </c>
      <c r="C111" s="185">
        <v>0</v>
      </c>
      <c r="D111" s="185">
        <v>0</v>
      </c>
      <c r="E111" s="185">
        <v>0</v>
      </c>
      <c r="F111" s="185">
        <v>0</v>
      </c>
      <c r="G111" s="185">
        <v>0</v>
      </c>
      <c r="H111" s="182"/>
    </row>
    <row r="112" spans="1:8" ht="15" x14ac:dyDescent="0.2">
      <c r="A112" s="184">
        <v>2119</v>
      </c>
      <c r="B112" s="182" t="s">
        <v>175</v>
      </c>
      <c r="C112" s="185">
        <v>-2846.46</v>
      </c>
      <c r="D112" s="185">
        <v>-2846.46</v>
      </c>
      <c r="E112" s="185">
        <v>0</v>
      </c>
      <c r="F112" s="185">
        <v>0</v>
      </c>
      <c r="G112" s="185">
        <v>0</v>
      </c>
      <c r="H112" s="182"/>
    </row>
    <row r="113" spans="1:8" ht="15" x14ac:dyDescent="0.2">
      <c r="A113" s="184">
        <v>2120</v>
      </c>
      <c r="B113" s="182" t="s">
        <v>176</v>
      </c>
      <c r="C113" s="185">
        <v>13825</v>
      </c>
      <c r="D113" s="185">
        <v>13825</v>
      </c>
      <c r="E113" s="185">
        <v>0</v>
      </c>
      <c r="F113" s="185">
        <v>0</v>
      </c>
      <c r="G113" s="185">
        <v>0</v>
      </c>
      <c r="H113" s="182"/>
    </row>
    <row r="114" spans="1:8" ht="15" x14ac:dyDescent="0.2">
      <c r="A114" s="184">
        <v>2121</v>
      </c>
      <c r="B114" s="182" t="s">
        <v>177</v>
      </c>
      <c r="C114" s="185">
        <v>0</v>
      </c>
      <c r="D114" s="185">
        <v>0</v>
      </c>
      <c r="E114" s="185">
        <v>0</v>
      </c>
      <c r="F114" s="185">
        <v>0</v>
      </c>
      <c r="G114" s="185">
        <v>0</v>
      </c>
      <c r="H114" s="182"/>
    </row>
    <row r="115" spans="1:8" ht="15" x14ac:dyDescent="0.2">
      <c r="A115" s="184">
        <v>2122</v>
      </c>
      <c r="B115" s="182" t="s">
        <v>178</v>
      </c>
      <c r="C115" s="185">
        <v>0</v>
      </c>
      <c r="D115" s="185">
        <v>0</v>
      </c>
      <c r="E115" s="185">
        <v>0</v>
      </c>
      <c r="F115" s="185">
        <v>0</v>
      </c>
      <c r="G115" s="185">
        <v>0</v>
      </c>
      <c r="H115" s="182"/>
    </row>
    <row r="116" spans="1:8" ht="15" x14ac:dyDescent="0.2">
      <c r="A116" s="184">
        <v>2129</v>
      </c>
      <c r="B116" s="182" t="s">
        <v>179</v>
      </c>
      <c r="C116" s="185">
        <v>13825</v>
      </c>
      <c r="D116" s="185">
        <v>13825</v>
      </c>
      <c r="E116" s="185">
        <v>0</v>
      </c>
      <c r="F116" s="185">
        <v>0</v>
      </c>
      <c r="G116" s="185">
        <v>0</v>
      </c>
      <c r="H116" s="182"/>
    </row>
    <row r="117" spans="1:8" ht="15" x14ac:dyDescent="0.2">
      <c r="A117" s="182"/>
      <c r="B117" s="182"/>
      <c r="C117" s="182"/>
      <c r="D117" s="182"/>
      <c r="E117" s="182"/>
      <c r="F117" s="182"/>
      <c r="G117" s="182"/>
      <c r="H117" s="182"/>
    </row>
    <row r="118" spans="1:8" ht="15.75" x14ac:dyDescent="0.25">
      <c r="A118" s="181" t="s">
        <v>180</v>
      </c>
      <c r="B118" s="181"/>
      <c r="C118" s="181"/>
      <c r="D118" s="181"/>
      <c r="E118" s="181"/>
      <c r="F118" s="181"/>
      <c r="G118" s="181"/>
      <c r="H118" s="181"/>
    </row>
    <row r="119" spans="1:8" ht="15.75" x14ac:dyDescent="0.25">
      <c r="A119" s="183" t="s">
        <v>67</v>
      </c>
      <c r="B119" s="183" t="s">
        <v>68</v>
      </c>
      <c r="C119" s="183" t="s">
        <v>69</v>
      </c>
      <c r="D119" s="183" t="s">
        <v>181</v>
      </c>
      <c r="E119" s="183" t="s">
        <v>84</v>
      </c>
      <c r="F119" s="183"/>
      <c r="G119" s="183"/>
      <c r="H119" s="183"/>
    </row>
    <row r="120" spans="1:8" ht="15" x14ac:dyDescent="0.2">
      <c r="A120" s="184">
        <v>2160</v>
      </c>
      <c r="B120" s="182" t="s">
        <v>182</v>
      </c>
      <c r="C120" s="185">
        <v>0</v>
      </c>
      <c r="D120" s="182"/>
      <c r="E120" s="182"/>
      <c r="F120" s="182"/>
      <c r="G120" s="182"/>
      <c r="H120" s="182"/>
    </row>
    <row r="121" spans="1:8" ht="15" x14ac:dyDescent="0.2">
      <c r="A121" s="184">
        <v>2161</v>
      </c>
      <c r="B121" s="182" t="s">
        <v>183</v>
      </c>
      <c r="C121" s="185">
        <v>0</v>
      </c>
      <c r="D121" s="182"/>
      <c r="E121" s="182"/>
      <c r="F121" s="182"/>
      <c r="G121" s="182"/>
      <c r="H121" s="182"/>
    </row>
    <row r="122" spans="1:8" ht="15" x14ac:dyDescent="0.2">
      <c r="A122" s="184">
        <v>2162</v>
      </c>
      <c r="B122" s="182" t="s">
        <v>184</v>
      </c>
      <c r="C122" s="185">
        <v>0</v>
      </c>
      <c r="D122" s="182"/>
      <c r="E122" s="182"/>
      <c r="F122" s="182"/>
      <c r="G122" s="182"/>
      <c r="H122" s="182"/>
    </row>
    <row r="123" spans="1:8" ht="15" x14ac:dyDescent="0.2">
      <c r="A123" s="184">
        <v>2163</v>
      </c>
      <c r="B123" s="182" t="s">
        <v>185</v>
      </c>
      <c r="C123" s="185">
        <v>0</v>
      </c>
      <c r="D123" s="182"/>
      <c r="E123" s="182"/>
      <c r="F123" s="182"/>
      <c r="G123" s="182"/>
      <c r="H123" s="182"/>
    </row>
    <row r="124" spans="1:8" ht="15" x14ac:dyDescent="0.2">
      <c r="A124" s="184">
        <v>2164</v>
      </c>
      <c r="B124" s="182" t="s">
        <v>186</v>
      </c>
      <c r="C124" s="185">
        <v>0</v>
      </c>
      <c r="D124" s="182"/>
      <c r="E124" s="182"/>
      <c r="F124" s="182"/>
      <c r="G124" s="182"/>
      <c r="H124" s="182"/>
    </row>
    <row r="125" spans="1:8" ht="15" x14ac:dyDescent="0.2">
      <c r="A125" s="184">
        <v>2165</v>
      </c>
      <c r="B125" s="182" t="s">
        <v>187</v>
      </c>
      <c r="C125" s="185">
        <v>0</v>
      </c>
      <c r="D125" s="182"/>
      <c r="E125" s="182"/>
      <c r="F125" s="182"/>
      <c r="G125" s="182"/>
      <c r="H125" s="182"/>
    </row>
    <row r="126" spans="1:8" ht="15" x14ac:dyDescent="0.2">
      <c r="A126" s="184">
        <v>2166</v>
      </c>
      <c r="B126" s="182" t="s">
        <v>188</v>
      </c>
      <c r="C126" s="185">
        <v>0</v>
      </c>
      <c r="D126" s="182"/>
      <c r="E126" s="182"/>
      <c r="F126" s="182"/>
      <c r="G126" s="182"/>
      <c r="H126" s="182"/>
    </row>
    <row r="127" spans="1:8" ht="15" x14ac:dyDescent="0.2">
      <c r="A127" s="184">
        <v>2250</v>
      </c>
      <c r="B127" s="182" t="s">
        <v>189</v>
      </c>
      <c r="C127" s="185">
        <v>0</v>
      </c>
      <c r="D127" s="182"/>
      <c r="E127" s="182"/>
      <c r="F127" s="182"/>
      <c r="G127" s="182"/>
      <c r="H127" s="182"/>
    </row>
    <row r="128" spans="1:8" ht="15" x14ac:dyDescent="0.2">
      <c r="A128" s="184">
        <v>2251</v>
      </c>
      <c r="B128" s="182" t="s">
        <v>190</v>
      </c>
      <c r="C128" s="185">
        <v>0</v>
      </c>
      <c r="D128" s="182"/>
      <c r="E128" s="182"/>
      <c r="F128" s="182"/>
      <c r="G128" s="182"/>
      <c r="H128" s="182"/>
    </row>
    <row r="129" spans="1:8" ht="15" x14ac:dyDescent="0.2">
      <c r="A129" s="184">
        <v>2252</v>
      </c>
      <c r="B129" s="182" t="s">
        <v>191</v>
      </c>
      <c r="C129" s="185">
        <v>0</v>
      </c>
      <c r="D129" s="182"/>
      <c r="E129" s="182"/>
      <c r="F129" s="182"/>
      <c r="G129" s="182"/>
      <c r="H129" s="182"/>
    </row>
    <row r="130" spans="1:8" ht="15" x14ac:dyDescent="0.2">
      <c r="A130" s="184">
        <v>2253</v>
      </c>
      <c r="B130" s="182" t="s">
        <v>192</v>
      </c>
      <c r="C130" s="185">
        <v>0</v>
      </c>
      <c r="D130" s="182"/>
      <c r="E130" s="182"/>
      <c r="F130" s="182"/>
      <c r="G130" s="182"/>
      <c r="H130" s="182"/>
    </row>
    <row r="131" spans="1:8" ht="15" x14ac:dyDescent="0.2">
      <c r="A131" s="184">
        <v>2254</v>
      </c>
      <c r="B131" s="182" t="s">
        <v>193</v>
      </c>
      <c r="C131" s="185">
        <v>0</v>
      </c>
      <c r="D131" s="182"/>
      <c r="E131" s="182"/>
      <c r="F131" s="182"/>
      <c r="G131" s="182"/>
      <c r="H131" s="182"/>
    </row>
    <row r="132" spans="1:8" ht="15" x14ac:dyDescent="0.2">
      <c r="A132" s="184">
        <v>2255</v>
      </c>
      <c r="B132" s="182" t="s">
        <v>194</v>
      </c>
      <c r="C132" s="185">
        <v>0</v>
      </c>
      <c r="D132" s="182"/>
      <c r="E132" s="182"/>
      <c r="F132" s="182"/>
      <c r="G132" s="182"/>
      <c r="H132" s="182"/>
    </row>
    <row r="133" spans="1:8" ht="15" x14ac:dyDescent="0.2">
      <c r="A133" s="184">
        <v>2256</v>
      </c>
      <c r="B133" s="182" t="s">
        <v>195</v>
      </c>
      <c r="C133" s="185">
        <v>0</v>
      </c>
      <c r="D133" s="182"/>
      <c r="E133" s="182"/>
      <c r="F133" s="182"/>
      <c r="G133" s="182"/>
      <c r="H133" s="182"/>
    </row>
    <row r="134" spans="1:8" ht="15" x14ac:dyDescent="0.2">
      <c r="A134" s="182"/>
      <c r="B134" s="182"/>
      <c r="C134" s="182"/>
      <c r="D134" s="182"/>
      <c r="E134" s="182"/>
      <c r="F134" s="182"/>
      <c r="G134" s="182"/>
      <c r="H134" s="182"/>
    </row>
    <row r="135" spans="1:8" ht="15.75" x14ac:dyDescent="0.25">
      <c r="A135" s="181" t="s">
        <v>196</v>
      </c>
      <c r="B135" s="181"/>
      <c r="C135" s="181"/>
      <c r="D135" s="181"/>
      <c r="E135" s="181"/>
      <c r="F135" s="181"/>
      <c r="G135" s="181"/>
      <c r="H135" s="181"/>
    </row>
    <row r="136" spans="1:8" ht="15.75" x14ac:dyDescent="0.25">
      <c r="A136" s="188" t="s">
        <v>67</v>
      </c>
      <c r="B136" s="188" t="s">
        <v>68</v>
      </c>
      <c r="C136" s="188" t="s">
        <v>69</v>
      </c>
      <c r="D136" s="188" t="s">
        <v>181</v>
      </c>
      <c r="E136" s="188" t="s">
        <v>84</v>
      </c>
      <c r="F136" s="188"/>
      <c r="G136" s="188"/>
      <c r="H136" s="188"/>
    </row>
    <row r="137" spans="1:8" ht="15" x14ac:dyDescent="0.2">
      <c r="A137" s="184">
        <v>2159</v>
      </c>
      <c r="B137" s="182" t="s">
        <v>197</v>
      </c>
      <c r="C137" s="185">
        <v>0</v>
      </c>
      <c r="D137" s="182"/>
      <c r="E137" s="182"/>
      <c r="F137" s="182"/>
      <c r="G137" s="182"/>
      <c r="H137" s="182"/>
    </row>
    <row r="138" spans="1:8" ht="15" x14ac:dyDescent="0.2">
      <c r="A138" s="184">
        <v>2199</v>
      </c>
      <c r="B138" s="182" t="s">
        <v>198</v>
      </c>
      <c r="C138" s="185">
        <v>0</v>
      </c>
      <c r="D138" s="182"/>
      <c r="E138" s="182"/>
      <c r="F138" s="182"/>
      <c r="G138" s="182"/>
      <c r="H138" s="182"/>
    </row>
    <row r="139" spans="1:8" ht="15" x14ac:dyDescent="0.2">
      <c r="A139" s="184">
        <v>2240</v>
      </c>
      <c r="B139" s="182" t="s">
        <v>199</v>
      </c>
      <c r="C139" s="185">
        <v>0</v>
      </c>
      <c r="D139" s="182"/>
      <c r="E139" s="182"/>
      <c r="F139" s="182"/>
      <c r="G139" s="182"/>
      <c r="H139" s="182"/>
    </row>
    <row r="140" spans="1:8" ht="15" x14ac:dyDescent="0.2">
      <c r="A140" s="184">
        <v>2241</v>
      </c>
      <c r="B140" s="182" t="s">
        <v>200</v>
      </c>
      <c r="C140" s="185">
        <v>0</v>
      </c>
      <c r="D140" s="182"/>
      <c r="E140" s="182"/>
      <c r="F140" s="182"/>
      <c r="G140" s="182"/>
      <c r="H140" s="182"/>
    </row>
    <row r="141" spans="1:8" ht="15" x14ac:dyDescent="0.2">
      <c r="A141" s="184">
        <v>2242</v>
      </c>
      <c r="B141" s="182" t="s">
        <v>201</v>
      </c>
      <c r="C141" s="185">
        <v>0</v>
      </c>
      <c r="D141" s="182"/>
      <c r="E141" s="182"/>
      <c r="F141" s="182"/>
      <c r="G141" s="182"/>
      <c r="H141" s="182"/>
    </row>
    <row r="142" spans="1:8" ht="15" x14ac:dyDescent="0.2">
      <c r="A142" s="184">
        <v>2249</v>
      </c>
      <c r="B142" s="182" t="s">
        <v>202</v>
      </c>
      <c r="C142" s="185">
        <v>0</v>
      </c>
      <c r="D142" s="182"/>
      <c r="E142" s="182"/>
      <c r="F142" s="182"/>
      <c r="G142" s="182"/>
      <c r="H142" s="182"/>
    </row>
    <row r="143" spans="1:8" ht="15" x14ac:dyDescent="0.2">
      <c r="A143" s="182"/>
      <c r="B143" s="182"/>
      <c r="C143" s="182"/>
      <c r="D143" s="182"/>
      <c r="E143" s="182"/>
      <c r="F143" s="182"/>
      <c r="G143" s="182"/>
      <c r="H143" s="182"/>
    </row>
    <row r="144" spans="1:8" ht="15" x14ac:dyDescent="0.2">
      <c r="A144" s="182"/>
      <c r="B144" s="182" t="s">
        <v>63</v>
      </c>
      <c r="C144" s="182"/>
      <c r="D144" s="182"/>
      <c r="E144" s="182"/>
      <c r="F144" s="182"/>
      <c r="G144" s="182"/>
      <c r="H144" s="182"/>
    </row>
    <row r="145" spans="1:8" ht="15" x14ac:dyDescent="0.2">
      <c r="A145" s="182"/>
      <c r="B145" s="182"/>
      <c r="C145" s="182"/>
      <c r="D145" s="182"/>
      <c r="E145" s="182"/>
      <c r="F145" s="182"/>
      <c r="G145" s="182"/>
      <c r="H145" s="182"/>
    </row>
    <row r="146" spans="1:8" ht="15" x14ac:dyDescent="0.2">
      <c r="A146" s="182"/>
      <c r="B146" s="182"/>
      <c r="C146" s="182"/>
      <c r="D146" s="182"/>
      <c r="E146" s="182"/>
      <c r="F146" s="182"/>
      <c r="G146" s="182"/>
      <c r="H146" s="182"/>
    </row>
    <row r="147" spans="1:8" ht="15" x14ac:dyDescent="0.2">
      <c r="A147" s="182"/>
      <c r="B147" s="182"/>
      <c r="C147" s="182"/>
      <c r="D147" s="182"/>
      <c r="E147" s="182"/>
      <c r="F147" s="182"/>
      <c r="G147" s="182"/>
      <c r="H147" s="182"/>
    </row>
    <row r="148" spans="1:8" ht="15" x14ac:dyDescent="0.2">
      <c r="A148" s="182"/>
      <c r="B148" s="182"/>
      <c r="C148" s="182"/>
      <c r="D148" s="182"/>
      <c r="E148" s="182"/>
      <c r="F148" s="182"/>
      <c r="G148" s="182"/>
      <c r="H148" s="182"/>
    </row>
    <row r="149" spans="1:8" ht="15.75" customHeight="1" x14ac:dyDescent="0.2">
      <c r="A149" s="189" t="s">
        <v>647</v>
      </c>
      <c r="B149" s="189"/>
      <c r="C149" s="189"/>
      <c r="D149" s="189"/>
      <c r="E149" s="189"/>
      <c r="F149" s="189"/>
      <c r="G149" s="182"/>
      <c r="H149" s="182"/>
    </row>
    <row r="150" spans="1:8" ht="15.75" customHeight="1" x14ac:dyDescent="0.2">
      <c r="A150" s="189" t="s">
        <v>648</v>
      </c>
      <c r="B150" s="189"/>
      <c r="C150" s="189"/>
      <c r="D150" s="189"/>
      <c r="E150" s="189"/>
      <c r="F150" s="189"/>
      <c r="G150" s="182"/>
      <c r="H150" s="182"/>
    </row>
    <row r="151" spans="1:8" ht="15" x14ac:dyDescent="0.2">
      <c r="A151" s="182"/>
      <c r="B151" s="190"/>
      <c r="C151" s="190"/>
      <c r="D151" s="182"/>
      <c r="E151" s="182"/>
      <c r="F151" s="182"/>
      <c r="G151" s="182"/>
      <c r="H151" s="182"/>
    </row>
    <row r="152" spans="1:8" ht="15" x14ac:dyDescent="0.2">
      <c r="A152" s="182"/>
      <c r="B152" s="191"/>
      <c r="C152" s="192"/>
      <c r="D152" s="182"/>
      <c r="E152" s="182"/>
      <c r="F152" s="182"/>
      <c r="G152" s="182"/>
      <c r="H152" s="182"/>
    </row>
    <row r="153" spans="1:8" ht="15" x14ac:dyDescent="0.2">
      <c r="A153" s="182"/>
      <c r="B153" s="191"/>
      <c r="C153" s="192"/>
      <c r="D153" s="182"/>
      <c r="E153" s="182"/>
      <c r="F153" s="182"/>
      <c r="G153" s="182"/>
      <c r="H153" s="182"/>
    </row>
    <row r="154" spans="1:8" ht="15" x14ac:dyDescent="0.2">
      <c r="A154" s="182"/>
      <c r="B154" s="193"/>
      <c r="C154" s="192"/>
      <c r="D154" s="182"/>
      <c r="E154" s="182"/>
      <c r="F154" s="182"/>
      <c r="G154" s="182"/>
      <c r="H154" s="182"/>
    </row>
    <row r="155" spans="1:8" ht="15.75" customHeight="1" x14ac:dyDescent="0.2">
      <c r="A155" s="189" t="s">
        <v>649</v>
      </c>
      <c r="B155" s="189"/>
      <c r="C155" s="189"/>
      <c r="D155" s="189"/>
      <c r="E155" s="189"/>
      <c r="F155" s="189"/>
      <c r="G155" s="182"/>
      <c r="H155" s="182"/>
    </row>
    <row r="156" spans="1:8" ht="17.25" customHeight="1" x14ac:dyDescent="0.2">
      <c r="A156" s="189" t="s">
        <v>650</v>
      </c>
      <c r="B156" s="189"/>
      <c r="C156" s="189"/>
      <c r="D156" s="189"/>
      <c r="E156" s="189"/>
      <c r="F156" s="189"/>
      <c r="G156" s="182"/>
      <c r="H156" s="182"/>
    </row>
    <row r="157" spans="1:8" ht="15" x14ac:dyDescent="0.2">
      <c r="A157" s="182"/>
      <c r="B157" s="190"/>
      <c r="C157" s="190"/>
      <c r="D157" s="182"/>
      <c r="E157" s="182"/>
      <c r="F157" s="182"/>
      <c r="G157" s="182"/>
      <c r="H157" s="182"/>
    </row>
    <row r="158" spans="1:8" ht="15" x14ac:dyDescent="0.2">
      <c r="A158" s="182"/>
      <c r="B158" s="192"/>
      <c r="C158" s="192"/>
      <c r="D158" s="182"/>
      <c r="E158" s="182"/>
      <c r="F158" s="182"/>
      <c r="G158" s="182"/>
      <c r="H158" s="182"/>
    </row>
    <row r="159" spans="1:8" ht="15" x14ac:dyDescent="0.2">
      <c r="A159" s="182"/>
      <c r="B159" s="192"/>
      <c r="C159" s="192"/>
      <c r="D159" s="182"/>
      <c r="E159" s="182"/>
      <c r="F159" s="182"/>
      <c r="G159" s="182"/>
      <c r="H159" s="182"/>
    </row>
    <row r="160" spans="1:8" ht="15" x14ac:dyDescent="0.2">
      <c r="A160" s="182"/>
      <c r="B160" s="192"/>
      <c r="C160" s="192"/>
      <c r="D160" s="182"/>
      <c r="E160" s="182"/>
      <c r="F160" s="182"/>
      <c r="G160" s="182"/>
      <c r="H160" s="182"/>
    </row>
    <row r="161" spans="1:8" ht="15.75" customHeight="1" x14ac:dyDescent="0.2">
      <c r="A161" s="189" t="s">
        <v>651</v>
      </c>
      <c r="B161" s="189"/>
      <c r="C161" s="189"/>
      <c r="D161" s="189"/>
      <c r="E161" s="189"/>
      <c r="F161" s="189"/>
      <c r="G161" s="182"/>
      <c r="H161" s="182"/>
    </row>
    <row r="162" spans="1:8" ht="15.75" customHeight="1" x14ac:dyDescent="0.2">
      <c r="A162" s="189" t="s">
        <v>652</v>
      </c>
      <c r="B162" s="189"/>
      <c r="C162" s="189"/>
      <c r="D162" s="189"/>
      <c r="E162" s="189"/>
      <c r="F162" s="189"/>
      <c r="G162" s="182"/>
      <c r="H162" s="182"/>
    </row>
  </sheetData>
  <sheetProtection formatCells="0" formatColumns="0" formatRows="0" insertColumns="0" insertRows="0" insertHyperlinks="0" deleteColumns="0" deleteRows="0" sort="0" autoFilter="0" pivotTables="0"/>
  <mergeCells count="9">
    <mergeCell ref="A149:F149"/>
    <mergeCell ref="A150:F150"/>
    <mergeCell ref="A155:F155"/>
    <mergeCell ref="A156:F156"/>
    <mergeCell ref="A161:F161"/>
    <mergeCell ref="A162:F162"/>
    <mergeCell ref="A1:F1"/>
    <mergeCell ref="A2:F2"/>
    <mergeCell ref="A3:F3"/>
  </mergeCells>
  <pageMargins left="0.25" right="0.25" top="0.75" bottom="0.75" header="0.3" footer="0.3"/>
  <pageSetup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27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98"/>
      <c r="B3" s="12"/>
    </row>
    <row r="4" spans="1:2" ht="15" customHeight="1" x14ac:dyDescent="0.2">
      <c r="A4" s="99" t="s">
        <v>9</v>
      </c>
      <c r="B4" s="27" t="s">
        <v>205</v>
      </c>
    </row>
    <row r="5" spans="1:2" ht="15" customHeight="1" x14ac:dyDescent="0.2">
      <c r="A5" s="97"/>
      <c r="B5" s="27" t="s">
        <v>206</v>
      </c>
    </row>
    <row r="6" spans="1:2" ht="22.5" x14ac:dyDescent="0.2">
      <c r="A6" s="97"/>
      <c r="B6" s="25" t="s">
        <v>207</v>
      </c>
    </row>
    <row r="7" spans="1:2" ht="15" customHeight="1" x14ac:dyDescent="0.2">
      <c r="A7" s="97"/>
      <c r="B7" s="27" t="s">
        <v>208</v>
      </c>
    </row>
    <row r="8" spans="1:2" x14ac:dyDescent="0.2">
      <c r="A8" s="97"/>
    </row>
    <row r="9" spans="1:2" ht="15" customHeight="1" x14ac:dyDescent="0.2">
      <c r="A9" s="99" t="s">
        <v>11</v>
      </c>
      <c r="B9" s="27" t="s">
        <v>209</v>
      </c>
    </row>
    <row r="10" spans="1:2" ht="15" customHeight="1" x14ac:dyDescent="0.2">
      <c r="A10" s="97"/>
      <c r="B10" s="27" t="s">
        <v>210</v>
      </c>
    </row>
    <row r="11" spans="1:2" ht="15" customHeight="1" x14ac:dyDescent="0.2">
      <c r="A11" s="97"/>
      <c r="B11" s="27" t="s">
        <v>211</v>
      </c>
    </row>
    <row r="12" spans="1:2" ht="15" customHeight="1" x14ac:dyDescent="0.2">
      <c r="A12" s="97"/>
      <c r="B12" s="27" t="s">
        <v>212</v>
      </c>
    </row>
    <row r="13" spans="1:2" ht="15" customHeight="1" x14ac:dyDescent="0.2">
      <c r="A13" s="97"/>
      <c r="B13" s="27" t="s">
        <v>213</v>
      </c>
    </row>
    <row r="14" spans="1:2" x14ac:dyDescent="0.2">
      <c r="A14" s="97"/>
    </row>
    <row r="15" spans="1:2" ht="15" customHeight="1" x14ac:dyDescent="0.2">
      <c r="A15" s="99" t="s">
        <v>13</v>
      </c>
      <c r="B15" s="28" t="s">
        <v>214</v>
      </c>
    </row>
    <row r="16" spans="1:2" ht="15" customHeight="1" x14ac:dyDescent="0.2">
      <c r="A16" s="97"/>
      <c r="B16" s="28" t="s">
        <v>215</v>
      </c>
    </row>
    <row r="17" spans="1:2" ht="15" customHeight="1" x14ac:dyDescent="0.2">
      <c r="A17" s="97"/>
      <c r="B17" s="28" t="s">
        <v>216</v>
      </c>
    </row>
    <row r="18" spans="1:2" ht="15" customHeight="1" x14ac:dyDescent="0.2">
      <c r="A18" s="97"/>
      <c r="B18" s="27" t="s">
        <v>217</v>
      </c>
    </row>
    <row r="19" spans="1:2" ht="15" customHeight="1" x14ac:dyDescent="0.2">
      <c r="A19" s="97"/>
      <c r="B19" s="23" t="s">
        <v>218</v>
      </c>
    </row>
    <row r="20" spans="1:2" x14ac:dyDescent="0.2">
      <c r="A20" s="97"/>
    </row>
    <row r="21" spans="1:2" ht="15" customHeight="1" x14ac:dyDescent="0.2">
      <c r="A21" s="99" t="s">
        <v>15</v>
      </c>
      <c r="B21" s="1" t="s">
        <v>219</v>
      </c>
    </row>
    <row r="22" spans="1:2" ht="15" customHeight="1" x14ac:dyDescent="0.2">
      <c r="A22" s="97"/>
      <c r="B22" s="29" t="s">
        <v>220</v>
      </c>
    </row>
    <row r="23" spans="1:2" x14ac:dyDescent="0.2">
      <c r="A23" s="97"/>
    </row>
    <row r="24" spans="1:2" ht="15" customHeight="1" x14ac:dyDescent="0.2">
      <c r="A24" s="99" t="s">
        <v>17</v>
      </c>
      <c r="B24" s="23" t="s">
        <v>221</v>
      </c>
    </row>
    <row r="25" spans="1:2" ht="15" customHeight="1" x14ac:dyDescent="0.2">
      <c r="A25" s="97"/>
      <c r="B25" s="23" t="s">
        <v>222</v>
      </c>
    </row>
    <row r="26" spans="1:2" ht="15" customHeight="1" x14ac:dyDescent="0.2">
      <c r="A26" s="97"/>
      <c r="B26" s="23" t="s">
        <v>223</v>
      </c>
    </row>
    <row r="27" spans="1:2" x14ac:dyDescent="0.2">
      <c r="A27" s="97"/>
    </row>
    <row r="28" spans="1:2" ht="15" customHeight="1" x14ac:dyDescent="0.2">
      <c r="A28" s="99" t="s">
        <v>19</v>
      </c>
      <c r="B28" s="23" t="s">
        <v>224</v>
      </c>
    </row>
    <row r="29" spans="1:2" ht="15" customHeight="1" x14ac:dyDescent="0.2">
      <c r="A29" s="97"/>
      <c r="B29" s="23" t="s">
        <v>225</v>
      </c>
    </row>
    <row r="30" spans="1:2" ht="15" customHeight="1" x14ac:dyDescent="0.2">
      <c r="A30" s="97"/>
      <c r="B30" s="23" t="s">
        <v>226</v>
      </c>
    </row>
    <row r="31" spans="1:2" ht="15" customHeight="1" x14ac:dyDescent="0.2">
      <c r="A31" s="97"/>
      <c r="B31" s="30" t="s">
        <v>227</v>
      </c>
    </row>
    <row r="32" spans="1:2" x14ac:dyDescent="0.2">
      <c r="A32" s="97"/>
    </row>
    <row r="33" spans="1:2" ht="15" customHeight="1" x14ac:dyDescent="0.2">
      <c r="A33" s="99" t="s">
        <v>21</v>
      </c>
      <c r="B33" s="23" t="s">
        <v>228</v>
      </c>
    </row>
    <row r="34" spans="1:2" ht="15" customHeight="1" x14ac:dyDescent="0.2">
      <c r="A34" s="97"/>
      <c r="B34" s="23" t="s">
        <v>229</v>
      </c>
    </row>
    <row r="35" spans="1:2" x14ac:dyDescent="0.2">
      <c r="A35" s="97"/>
    </row>
    <row r="36" spans="1:2" ht="15" customHeight="1" x14ac:dyDescent="0.2">
      <c r="A36" s="99" t="s">
        <v>23</v>
      </c>
      <c r="B36" s="27" t="s">
        <v>230</v>
      </c>
    </row>
    <row r="37" spans="1:2" ht="15" customHeight="1" x14ac:dyDescent="0.2">
      <c r="A37" s="97"/>
      <c r="B37" s="27" t="s">
        <v>231</v>
      </c>
    </row>
    <row r="38" spans="1:2" ht="15" customHeight="1" x14ac:dyDescent="0.2">
      <c r="A38" s="97"/>
      <c r="B38" s="31" t="s">
        <v>232</v>
      </c>
    </row>
    <row r="39" spans="1:2" ht="15" customHeight="1" x14ac:dyDescent="0.2">
      <c r="A39" s="97"/>
      <c r="B39" s="27" t="s">
        <v>233</v>
      </c>
    </row>
    <row r="40" spans="1:2" ht="15" customHeight="1" x14ac:dyDescent="0.2">
      <c r="A40" s="97"/>
      <c r="B40" s="27" t="s">
        <v>234</v>
      </c>
    </row>
    <row r="41" spans="1:2" ht="15" customHeight="1" x14ac:dyDescent="0.2">
      <c r="A41" s="97"/>
      <c r="B41" s="27" t="s">
        <v>235</v>
      </c>
    </row>
    <row r="42" spans="1:2" x14ac:dyDescent="0.2">
      <c r="A42" s="97"/>
    </row>
    <row r="43" spans="1:2" ht="15" customHeight="1" x14ac:dyDescent="0.2">
      <c r="A43" s="99" t="s">
        <v>25</v>
      </c>
      <c r="B43" s="27" t="s">
        <v>236</v>
      </c>
    </row>
    <row r="44" spans="1:2" ht="15" customHeight="1" x14ac:dyDescent="0.2">
      <c r="A44" s="97"/>
      <c r="B44" s="27" t="s">
        <v>237</v>
      </c>
    </row>
    <row r="45" spans="1:2" ht="15" customHeight="1" x14ac:dyDescent="0.2">
      <c r="A45" s="97"/>
      <c r="B45" s="31" t="s">
        <v>238</v>
      </c>
    </row>
    <row r="46" spans="1:2" ht="15" customHeight="1" x14ac:dyDescent="0.2">
      <c r="A46" s="97"/>
      <c r="B46" s="27" t="s">
        <v>239</v>
      </c>
    </row>
    <row r="47" spans="1:2" ht="15" customHeight="1" x14ac:dyDescent="0.2">
      <c r="A47" s="97"/>
      <c r="B47" s="27" t="s">
        <v>240</v>
      </c>
    </row>
    <row r="48" spans="1:2" ht="15" customHeight="1" x14ac:dyDescent="0.2">
      <c r="A48" s="97"/>
      <c r="B48" s="27" t="s">
        <v>241</v>
      </c>
    </row>
    <row r="49" spans="1:2" x14ac:dyDescent="0.2">
      <c r="A49" s="97"/>
    </row>
    <row r="50" spans="1:2" ht="25.5" customHeight="1" x14ac:dyDescent="0.2">
      <c r="A50" s="99" t="s">
        <v>27</v>
      </c>
      <c r="B50" s="25" t="s">
        <v>242</v>
      </c>
    </row>
    <row r="51" spans="1:2" x14ac:dyDescent="0.2">
      <c r="A51" s="97"/>
    </row>
    <row r="52" spans="1:2" ht="15" customHeight="1" x14ac:dyDescent="0.2">
      <c r="A52" s="99" t="s">
        <v>29</v>
      </c>
      <c r="B52" s="27" t="s">
        <v>243</v>
      </c>
    </row>
    <row r="53" spans="1:2" x14ac:dyDescent="0.2">
      <c r="A53" s="97"/>
    </row>
    <row r="54" spans="1:2" ht="15" customHeight="1" x14ac:dyDescent="0.2">
      <c r="A54" s="99" t="s">
        <v>31</v>
      </c>
      <c r="B54" s="28" t="s">
        <v>244</v>
      </c>
    </row>
    <row r="55" spans="1:2" ht="15" customHeight="1" x14ac:dyDescent="0.2">
      <c r="A55" s="97"/>
      <c r="B55" s="28" t="s">
        <v>245</v>
      </c>
    </row>
    <row r="56" spans="1:2" ht="15" customHeight="1" x14ac:dyDescent="0.2">
      <c r="A56" s="97"/>
      <c r="B56" s="28" t="s">
        <v>246</v>
      </c>
    </row>
    <row r="57" spans="1:2" ht="15" customHeight="1" x14ac:dyDescent="0.2">
      <c r="A57" s="97"/>
      <c r="B57" s="28" t="s">
        <v>247</v>
      </c>
    </row>
    <row r="58" spans="1:2" ht="15" customHeight="1" x14ac:dyDescent="0.2">
      <c r="A58" s="97"/>
      <c r="B58" s="28" t="s">
        <v>248</v>
      </c>
    </row>
    <row r="59" spans="1:2" x14ac:dyDescent="0.2">
      <c r="A59" s="97"/>
    </row>
    <row r="60" spans="1:2" ht="15" customHeight="1" x14ac:dyDescent="0.2">
      <c r="A60" s="99" t="s">
        <v>33</v>
      </c>
      <c r="B60" s="23" t="s">
        <v>249</v>
      </c>
    </row>
    <row r="61" spans="1:2" x14ac:dyDescent="0.2">
      <c r="A61" s="97"/>
      <c r="B61" s="23"/>
    </row>
    <row r="62" spans="1:2" ht="15" customHeight="1" x14ac:dyDescent="0.2">
      <c r="A62" s="99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33"/>
  <sheetViews>
    <sheetView topLeftCell="A208" zoomScaleNormal="100" workbookViewId="0">
      <selection activeCell="B220" sqref="B220:E233"/>
    </sheetView>
  </sheetViews>
  <sheetFormatPr baseColWidth="10" defaultColWidth="9.140625" defaultRowHeight="11.25" x14ac:dyDescent="0.2"/>
  <cols>
    <col min="1" max="1" width="10" style="35" customWidth="1"/>
    <col min="2" max="2" width="72.85546875" style="35" bestFit="1" customWidth="1"/>
    <col min="3" max="3" width="15.85546875" style="35" customWidth="1"/>
    <col min="4" max="5" width="19.85546875" style="35" customWidth="1"/>
    <col min="6" max="16384" width="9.140625" style="35"/>
  </cols>
  <sheetData>
    <row r="1" spans="1:7" s="36" customFormat="1" ht="18.95" customHeight="1" x14ac:dyDescent="0.25">
      <c r="A1" s="194" t="str">
        <f>ESF!A1</f>
        <v>SISTEMA DIF DE CORONEO, GTO. 2023</v>
      </c>
      <c r="B1" s="194"/>
      <c r="C1" s="194"/>
      <c r="D1" s="166" t="s">
        <v>0</v>
      </c>
      <c r="E1" s="167">
        <f>'Notas a los Edos Financieros'!D1</f>
        <v>2023</v>
      </c>
      <c r="F1" s="195"/>
      <c r="G1" s="195"/>
    </row>
    <row r="2" spans="1:7" s="34" customFormat="1" ht="18.95" customHeight="1" x14ac:dyDescent="0.25">
      <c r="A2" s="194" t="s">
        <v>250</v>
      </c>
      <c r="B2" s="194"/>
      <c r="C2" s="194"/>
      <c r="D2" s="166" t="s">
        <v>2</v>
      </c>
      <c r="E2" s="167" t="str">
        <f>'Notas a los Edos Financieros'!D2</f>
        <v>Trimestral</v>
      </c>
      <c r="F2" s="196"/>
      <c r="G2" s="196"/>
    </row>
    <row r="3" spans="1:7" s="34" customFormat="1" ht="18.95" customHeight="1" x14ac:dyDescent="0.25">
      <c r="A3" s="194" t="str">
        <f>ESF!A3</f>
        <v>CORRESPONDIENTE DEL 01 DE ENERO DEL 2023 AL 30 DE SEPTIEMBRE DEL 2023</v>
      </c>
      <c r="B3" s="194"/>
      <c r="C3" s="194"/>
      <c r="D3" s="166" t="s">
        <v>3</v>
      </c>
      <c r="E3" s="167">
        <f>'Notas a los Edos Financieros'!D3</f>
        <v>3</v>
      </c>
      <c r="F3" s="196"/>
      <c r="G3" s="196"/>
    </row>
    <row r="4" spans="1:7" ht="12.75" x14ac:dyDescent="0.2">
      <c r="A4" s="168" t="s">
        <v>65</v>
      </c>
      <c r="B4" s="169"/>
      <c r="C4" s="169"/>
      <c r="D4" s="169"/>
      <c r="E4" s="169"/>
      <c r="F4" s="170"/>
      <c r="G4" s="170"/>
    </row>
    <row r="5" spans="1:7" ht="12.75" x14ac:dyDescent="0.2">
      <c r="A5" s="170"/>
      <c r="B5" s="170"/>
      <c r="C5" s="170"/>
      <c r="D5" s="170"/>
      <c r="E5" s="170"/>
      <c r="F5" s="170"/>
      <c r="G5" s="170"/>
    </row>
    <row r="6" spans="1:7" ht="12.75" x14ac:dyDescent="0.2">
      <c r="A6" s="197" t="s">
        <v>251</v>
      </c>
      <c r="B6" s="197"/>
      <c r="C6" s="197"/>
      <c r="D6" s="197"/>
      <c r="E6" s="197"/>
      <c r="F6" s="170"/>
      <c r="G6" s="170"/>
    </row>
    <row r="7" spans="1:7" ht="12.75" x14ac:dyDescent="0.2">
      <c r="A7" s="198" t="s">
        <v>67</v>
      </c>
      <c r="B7" s="198" t="s">
        <v>68</v>
      </c>
      <c r="C7" s="198" t="s">
        <v>69</v>
      </c>
      <c r="D7" s="198" t="s">
        <v>252</v>
      </c>
      <c r="E7" s="198"/>
      <c r="F7" s="170"/>
      <c r="G7" s="170"/>
    </row>
    <row r="8" spans="1:7" ht="12.75" x14ac:dyDescent="0.2">
      <c r="A8" s="199">
        <v>4100</v>
      </c>
      <c r="B8" s="200" t="s">
        <v>38</v>
      </c>
      <c r="C8" s="201">
        <v>286562.43</v>
      </c>
      <c r="D8" s="200"/>
      <c r="E8" s="202"/>
      <c r="F8" s="170"/>
      <c r="G8" s="170"/>
    </row>
    <row r="9" spans="1:7" ht="12.75" x14ac:dyDescent="0.2">
      <c r="A9" s="199">
        <v>4110</v>
      </c>
      <c r="B9" s="200" t="s">
        <v>253</v>
      </c>
      <c r="C9" s="201">
        <v>0</v>
      </c>
      <c r="D9" s="200"/>
      <c r="E9" s="202"/>
      <c r="F9" s="170"/>
      <c r="G9" s="170"/>
    </row>
    <row r="10" spans="1:7" ht="12.75" x14ac:dyDescent="0.2">
      <c r="A10" s="199">
        <v>4111</v>
      </c>
      <c r="B10" s="200" t="s">
        <v>254</v>
      </c>
      <c r="C10" s="201">
        <v>0</v>
      </c>
      <c r="D10" s="200"/>
      <c r="E10" s="202"/>
      <c r="F10" s="170"/>
      <c r="G10" s="170"/>
    </row>
    <row r="11" spans="1:7" ht="12.75" x14ac:dyDescent="0.2">
      <c r="A11" s="199">
        <v>4112</v>
      </c>
      <c r="B11" s="200" t="s">
        <v>255</v>
      </c>
      <c r="C11" s="201">
        <v>0</v>
      </c>
      <c r="D11" s="200"/>
      <c r="E11" s="202"/>
      <c r="F11" s="170"/>
      <c r="G11" s="170"/>
    </row>
    <row r="12" spans="1:7" ht="12.75" x14ac:dyDescent="0.2">
      <c r="A12" s="199">
        <v>4113</v>
      </c>
      <c r="B12" s="200" t="s">
        <v>256</v>
      </c>
      <c r="C12" s="201">
        <v>0</v>
      </c>
      <c r="D12" s="200"/>
      <c r="E12" s="202"/>
      <c r="F12" s="170"/>
      <c r="G12" s="170"/>
    </row>
    <row r="13" spans="1:7" ht="12.75" x14ac:dyDescent="0.2">
      <c r="A13" s="199">
        <v>4114</v>
      </c>
      <c r="B13" s="200" t="s">
        <v>257</v>
      </c>
      <c r="C13" s="201">
        <v>0</v>
      </c>
      <c r="D13" s="200"/>
      <c r="E13" s="202"/>
      <c r="F13" s="170"/>
      <c r="G13" s="170"/>
    </row>
    <row r="14" spans="1:7" ht="12.75" x14ac:dyDescent="0.2">
      <c r="A14" s="199">
        <v>4115</v>
      </c>
      <c r="B14" s="200" t="s">
        <v>258</v>
      </c>
      <c r="C14" s="201">
        <v>0</v>
      </c>
      <c r="D14" s="200"/>
      <c r="E14" s="202"/>
      <c r="F14" s="170"/>
      <c r="G14" s="170"/>
    </row>
    <row r="15" spans="1:7" ht="12.75" x14ac:dyDescent="0.2">
      <c r="A15" s="199">
        <v>4116</v>
      </c>
      <c r="B15" s="200" t="s">
        <v>259</v>
      </c>
      <c r="C15" s="201">
        <v>0</v>
      </c>
      <c r="D15" s="200"/>
      <c r="E15" s="202"/>
      <c r="F15" s="170"/>
      <c r="G15" s="170"/>
    </row>
    <row r="16" spans="1:7" ht="12.75" x14ac:dyDescent="0.2">
      <c r="A16" s="199">
        <v>4117</v>
      </c>
      <c r="B16" s="200" t="s">
        <v>260</v>
      </c>
      <c r="C16" s="201">
        <v>0</v>
      </c>
      <c r="D16" s="200"/>
      <c r="E16" s="202"/>
      <c r="F16" s="170"/>
      <c r="G16" s="170"/>
    </row>
    <row r="17" spans="1:7" ht="25.5" x14ac:dyDescent="0.2">
      <c r="A17" s="199">
        <v>4118</v>
      </c>
      <c r="B17" s="203" t="s">
        <v>261</v>
      </c>
      <c r="C17" s="201">
        <v>0</v>
      </c>
      <c r="D17" s="200"/>
      <c r="E17" s="202"/>
      <c r="F17" s="170"/>
      <c r="G17" s="170"/>
    </row>
    <row r="18" spans="1:7" ht="12.75" x14ac:dyDescent="0.2">
      <c r="A18" s="199">
        <v>4119</v>
      </c>
      <c r="B18" s="200" t="s">
        <v>262</v>
      </c>
      <c r="C18" s="201">
        <v>0</v>
      </c>
      <c r="D18" s="200"/>
      <c r="E18" s="202"/>
      <c r="F18" s="170"/>
      <c r="G18" s="170"/>
    </row>
    <row r="19" spans="1:7" ht="12.75" x14ac:dyDescent="0.2">
      <c r="A19" s="199">
        <v>4120</v>
      </c>
      <c r="B19" s="200" t="s">
        <v>263</v>
      </c>
      <c r="C19" s="201">
        <v>0</v>
      </c>
      <c r="D19" s="200"/>
      <c r="E19" s="202"/>
      <c r="F19" s="170"/>
      <c r="G19" s="170"/>
    </row>
    <row r="20" spans="1:7" ht="12.75" x14ac:dyDescent="0.2">
      <c r="A20" s="199">
        <v>4121</v>
      </c>
      <c r="B20" s="200" t="s">
        <v>264</v>
      </c>
      <c r="C20" s="201">
        <v>0</v>
      </c>
      <c r="D20" s="200"/>
      <c r="E20" s="202"/>
      <c r="F20" s="170"/>
      <c r="G20" s="170"/>
    </row>
    <row r="21" spans="1:7" ht="12.75" x14ac:dyDescent="0.2">
      <c r="A21" s="199">
        <v>4122</v>
      </c>
      <c r="B21" s="200" t="s">
        <v>265</v>
      </c>
      <c r="C21" s="201">
        <v>0</v>
      </c>
      <c r="D21" s="200"/>
      <c r="E21" s="202"/>
      <c r="F21" s="170"/>
      <c r="G21" s="170"/>
    </row>
    <row r="22" spans="1:7" ht="12.75" x14ac:dyDescent="0.2">
      <c r="A22" s="199">
        <v>4123</v>
      </c>
      <c r="B22" s="200" t="s">
        <v>266</v>
      </c>
      <c r="C22" s="201">
        <v>0</v>
      </c>
      <c r="D22" s="200"/>
      <c r="E22" s="202"/>
      <c r="F22" s="170"/>
      <c r="G22" s="170"/>
    </row>
    <row r="23" spans="1:7" ht="12.75" x14ac:dyDescent="0.2">
      <c r="A23" s="199">
        <v>4124</v>
      </c>
      <c r="B23" s="200" t="s">
        <v>267</v>
      </c>
      <c r="C23" s="201">
        <v>0</v>
      </c>
      <c r="D23" s="200"/>
      <c r="E23" s="202"/>
      <c r="F23" s="170"/>
      <c r="G23" s="170"/>
    </row>
    <row r="24" spans="1:7" ht="12.75" x14ac:dyDescent="0.2">
      <c r="A24" s="199">
        <v>4129</v>
      </c>
      <c r="B24" s="200" t="s">
        <v>268</v>
      </c>
      <c r="C24" s="201">
        <v>0</v>
      </c>
      <c r="D24" s="200"/>
      <c r="E24" s="202"/>
      <c r="F24" s="170"/>
      <c r="G24" s="170"/>
    </row>
    <row r="25" spans="1:7" ht="12.75" x14ac:dyDescent="0.2">
      <c r="A25" s="199">
        <v>4130</v>
      </c>
      <c r="B25" s="200" t="s">
        <v>269</v>
      </c>
      <c r="C25" s="201">
        <v>0</v>
      </c>
      <c r="D25" s="200"/>
      <c r="E25" s="202"/>
      <c r="F25" s="170"/>
      <c r="G25" s="170"/>
    </row>
    <row r="26" spans="1:7" ht="12.75" x14ac:dyDescent="0.2">
      <c r="A26" s="199">
        <v>4131</v>
      </c>
      <c r="B26" s="200" t="s">
        <v>270</v>
      </c>
      <c r="C26" s="201">
        <v>0</v>
      </c>
      <c r="D26" s="200"/>
      <c r="E26" s="202"/>
      <c r="F26" s="170"/>
      <c r="G26" s="170"/>
    </row>
    <row r="27" spans="1:7" ht="25.5" x14ac:dyDescent="0.2">
      <c r="A27" s="199">
        <v>4132</v>
      </c>
      <c r="B27" s="203" t="s">
        <v>271</v>
      </c>
      <c r="C27" s="201">
        <v>0</v>
      </c>
      <c r="D27" s="200"/>
      <c r="E27" s="202"/>
      <c r="F27" s="170"/>
      <c r="G27" s="170"/>
    </row>
    <row r="28" spans="1:7" ht="12.75" x14ac:dyDescent="0.2">
      <c r="A28" s="199">
        <v>4140</v>
      </c>
      <c r="B28" s="200" t="s">
        <v>272</v>
      </c>
      <c r="C28" s="201">
        <v>0</v>
      </c>
      <c r="D28" s="200"/>
      <c r="E28" s="202"/>
      <c r="F28" s="170"/>
      <c r="G28" s="170"/>
    </row>
    <row r="29" spans="1:7" ht="12.75" x14ac:dyDescent="0.2">
      <c r="A29" s="199">
        <v>4141</v>
      </c>
      <c r="B29" s="200" t="s">
        <v>273</v>
      </c>
      <c r="C29" s="201">
        <v>0</v>
      </c>
      <c r="D29" s="200"/>
      <c r="E29" s="202"/>
      <c r="F29" s="170"/>
      <c r="G29" s="170"/>
    </row>
    <row r="30" spans="1:7" ht="12.75" x14ac:dyDescent="0.2">
      <c r="A30" s="199">
        <v>4143</v>
      </c>
      <c r="B30" s="200" t="s">
        <v>274</v>
      </c>
      <c r="C30" s="201">
        <v>0</v>
      </c>
      <c r="D30" s="200"/>
      <c r="E30" s="202"/>
      <c r="F30" s="170"/>
      <c r="G30" s="170"/>
    </row>
    <row r="31" spans="1:7" ht="12.75" x14ac:dyDescent="0.2">
      <c r="A31" s="199">
        <v>4144</v>
      </c>
      <c r="B31" s="200" t="s">
        <v>275</v>
      </c>
      <c r="C31" s="201">
        <v>0</v>
      </c>
      <c r="D31" s="200"/>
      <c r="E31" s="202"/>
      <c r="F31" s="170"/>
      <c r="G31" s="170"/>
    </row>
    <row r="32" spans="1:7" ht="25.5" x14ac:dyDescent="0.2">
      <c r="A32" s="199">
        <v>4145</v>
      </c>
      <c r="B32" s="203" t="s">
        <v>276</v>
      </c>
      <c r="C32" s="201">
        <v>0</v>
      </c>
      <c r="D32" s="200"/>
      <c r="E32" s="202"/>
      <c r="F32" s="170"/>
      <c r="G32" s="170"/>
    </row>
    <row r="33" spans="1:7" ht="12.75" x14ac:dyDescent="0.2">
      <c r="A33" s="199">
        <v>4149</v>
      </c>
      <c r="B33" s="200" t="s">
        <v>277</v>
      </c>
      <c r="C33" s="201">
        <v>0</v>
      </c>
      <c r="D33" s="200"/>
      <c r="E33" s="202"/>
      <c r="F33" s="170"/>
      <c r="G33" s="170"/>
    </row>
    <row r="34" spans="1:7" ht="12.75" x14ac:dyDescent="0.2">
      <c r="A34" s="199">
        <v>4150</v>
      </c>
      <c r="B34" s="200" t="s">
        <v>278</v>
      </c>
      <c r="C34" s="201">
        <v>0</v>
      </c>
      <c r="D34" s="200"/>
      <c r="E34" s="202"/>
      <c r="F34" s="170"/>
      <c r="G34" s="170"/>
    </row>
    <row r="35" spans="1:7" ht="12.75" x14ac:dyDescent="0.2">
      <c r="A35" s="199">
        <v>4151</v>
      </c>
      <c r="B35" s="200" t="s">
        <v>278</v>
      </c>
      <c r="C35" s="201">
        <v>0</v>
      </c>
      <c r="D35" s="200"/>
      <c r="E35" s="202"/>
      <c r="F35" s="170"/>
      <c r="G35" s="170"/>
    </row>
    <row r="36" spans="1:7" ht="25.5" x14ac:dyDescent="0.2">
      <c r="A36" s="199">
        <v>4154</v>
      </c>
      <c r="B36" s="203" t="s">
        <v>279</v>
      </c>
      <c r="C36" s="201">
        <v>0</v>
      </c>
      <c r="D36" s="200"/>
      <c r="E36" s="202"/>
      <c r="F36" s="170"/>
      <c r="G36" s="170"/>
    </row>
    <row r="37" spans="1:7" ht="12.75" x14ac:dyDescent="0.2">
      <c r="A37" s="199">
        <v>4160</v>
      </c>
      <c r="B37" s="200" t="s">
        <v>280</v>
      </c>
      <c r="C37" s="201">
        <v>286562.43</v>
      </c>
      <c r="D37" s="200"/>
      <c r="E37" s="202"/>
      <c r="F37" s="170"/>
      <c r="G37" s="170"/>
    </row>
    <row r="38" spans="1:7" ht="12.75" x14ac:dyDescent="0.2">
      <c r="A38" s="199">
        <v>4161</v>
      </c>
      <c r="B38" s="200" t="s">
        <v>281</v>
      </c>
      <c r="C38" s="201">
        <v>0</v>
      </c>
      <c r="D38" s="200"/>
      <c r="E38" s="202"/>
      <c r="F38" s="170"/>
      <c r="G38" s="170"/>
    </row>
    <row r="39" spans="1:7" ht="12.75" x14ac:dyDescent="0.2">
      <c r="A39" s="199">
        <v>4162</v>
      </c>
      <c r="B39" s="200" t="s">
        <v>282</v>
      </c>
      <c r="C39" s="201">
        <v>0</v>
      </c>
      <c r="D39" s="200"/>
      <c r="E39" s="202"/>
      <c r="F39" s="170"/>
      <c r="G39" s="170"/>
    </row>
    <row r="40" spans="1:7" ht="12.75" x14ac:dyDescent="0.2">
      <c r="A40" s="199">
        <v>4163</v>
      </c>
      <c r="B40" s="200" t="s">
        <v>283</v>
      </c>
      <c r="C40" s="201">
        <v>0</v>
      </c>
      <c r="D40" s="200"/>
      <c r="E40" s="202"/>
      <c r="F40" s="170"/>
      <c r="G40" s="170"/>
    </row>
    <row r="41" spans="1:7" ht="12.75" x14ac:dyDescent="0.2">
      <c r="A41" s="199">
        <v>4164</v>
      </c>
      <c r="B41" s="200" t="s">
        <v>284</v>
      </c>
      <c r="C41" s="201">
        <v>0</v>
      </c>
      <c r="D41" s="200"/>
      <c r="E41" s="202"/>
      <c r="F41" s="170"/>
      <c r="G41" s="170"/>
    </row>
    <row r="42" spans="1:7" ht="12.75" x14ac:dyDescent="0.2">
      <c r="A42" s="199">
        <v>4165</v>
      </c>
      <c r="B42" s="200" t="s">
        <v>285</v>
      </c>
      <c r="C42" s="201">
        <v>0</v>
      </c>
      <c r="D42" s="200"/>
      <c r="E42" s="202"/>
      <c r="F42" s="170"/>
      <c r="G42" s="170"/>
    </row>
    <row r="43" spans="1:7" ht="25.5" x14ac:dyDescent="0.2">
      <c r="A43" s="199">
        <v>4166</v>
      </c>
      <c r="B43" s="203" t="s">
        <v>286</v>
      </c>
      <c r="C43" s="201">
        <v>0</v>
      </c>
      <c r="D43" s="200"/>
      <c r="E43" s="202"/>
      <c r="F43" s="170"/>
      <c r="G43" s="170"/>
    </row>
    <row r="44" spans="1:7" ht="12.75" x14ac:dyDescent="0.2">
      <c r="A44" s="199">
        <v>4168</v>
      </c>
      <c r="B44" s="200" t="s">
        <v>287</v>
      </c>
      <c r="C44" s="201">
        <v>0</v>
      </c>
      <c r="D44" s="200"/>
      <c r="E44" s="202"/>
      <c r="F44" s="170"/>
      <c r="G44" s="170"/>
    </row>
    <row r="45" spans="1:7" ht="12.75" x14ac:dyDescent="0.2">
      <c r="A45" s="199">
        <v>4169</v>
      </c>
      <c r="B45" s="200" t="s">
        <v>288</v>
      </c>
      <c r="C45" s="201">
        <v>286562.43</v>
      </c>
      <c r="D45" s="200"/>
      <c r="E45" s="202"/>
      <c r="F45" s="170"/>
      <c r="G45" s="170"/>
    </row>
    <row r="46" spans="1:7" ht="12.75" x14ac:dyDescent="0.2">
      <c r="A46" s="199">
        <v>4170</v>
      </c>
      <c r="B46" s="200" t="s">
        <v>289</v>
      </c>
      <c r="C46" s="201">
        <v>0</v>
      </c>
      <c r="D46" s="200"/>
      <c r="E46" s="202"/>
      <c r="F46" s="170"/>
      <c r="G46" s="170"/>
    </row>
    <row r="47" spans="1:7" ht="12.75" x14ac:dyDescent="0.2">
      <c r="A47" s="199">
        <v>4171</v>
      </c>
      <c r="B47" s="200" t="s">
        <v>290</v>
      </c>
      <c r="C47" s="201">
        <v>0</v>
      </c>
      <c r="D47" s="200"/>
      <c r="E47" s="202"/>
      <c r="F47" s="170"/>
      <c r="G47" s="170"/>
    </row>
    <row r="48" spans="1:7" ht="12.75" x14ac:dyDescent="0.2">
      <c r="A48" s="199">
        <v>4172</v>
      </c>
      <c r="B48" s="200" t="s">
        <v>291</v>
      </c>
      <c r="C48" s="201">
        <v>0</v>
      </c>
      <c r="D48" s="200"/>
      <c r="E48" s="202"/>
      <c r="F48" s="170"/>
      <c r="G48" s="170"/>
    </row>
    <row r="49" spans="1:7" ht="25.5" x14ac:dyDescent="0.2">
      <c r="A49" s="199">
        <v>4173</v>
      </c>
      <c r="B49" s="203" t="s">
        <v>292</v>
      </c>
      <c r="C49" s="201">
        <v>0</v>
      </c>
      <c r="D49" s="200"/>
      <c r="E49" s="202"/>
      <c r="F49" s="170"/>
      <c r="G49" s="170"/>
    </row>
    <row r="50" spans="1:7" ht="25.5" x14ac:dyDescent="0.2">
      <c r="A50" s="199">
        <v>4174</v>
      </c>
      <c r="B50" s="203" t="s">
        <v>293</v>
      </c>
      <c r="C50" s="201">
        <v>0</v>
      </c>
      <c r="D50" s="200"/>
      <c r="E50" s="202"/>
      <c r="F50" s="170"/>
      <c r="G50" s="170"/>
    </row>
    <row r="51" spans="1:7" ht="25.5" x14ac:dyDescent="0.2">
      <c r="A51" s="199">
        <v>4175</v>
      </c>
      <c r="B51" s="203" t="s">
        <v>294</v>
      </c>
      <c r="C51" s="201">
        <v>0</v>
      </c>
      <c r="D51" s="200"/>
      <c r="E51" s="202"/>
      <c r="F51" s="170"/>
      <c r="G51" s="170"/>
    </row>
    <row r="52" spans="1:7" ht="25.5" x14ac:dyDescent="0.2">
      <c r="A52" s="199">
        <v>4176</v>
      </c>
      <c r="B52" s="203" t="s">
        <v>295</v>
      </c>
      <c r="C52" s="201">
        <v>0</v>
      </c>
      <c r="D52" s="200"/>
      <c r="E52" s="202"/>
      <c r="F52" s="170"/>
      <c r="G52" s="170"/>
    </row>
    <row r="53" spans="1:7" ht="25.5" x14ac:dyDescent="0.2">
      <c r="A53" s="199">
        <v>4177</v>
      </c>
      <c r="B53" s="203" t="s">
        <v>296</v>
      </c>
      <c r="C53" s="201">
        <v>0</v>
      </c>
      <c r="D53" s="200"/>
      <c r="E53" s="202"/>
      <c r="F53" s="170"/>
      <c r="G53" s="170"/>
    </row>
    <row r="54" spans="1:7" ht="25.5" x14ac:dyDescent="0.2">
      <c r="A54" s="199">
        <v>4178</v>
      </c>
      <c r="B54" s="203" t="s">
        <v>297</v>
      </c>
      <c r="C54" s="201">
        <v>0</v>
      </c>
      <c r="D54" s="200"/>
      <c r="E54" s="202"/>
      <c r="F54" s="170"/>
      <c r="G54" s="170"/>
    </row>
    <row r="55" spans="1:7" ht="12.75" x14ac:dyDescent="0.2">
      <c r="A55" s="199"/>
      <c r="B55" s="203"/>
      <c r="C55" s="201"/>
      <c r="D55" s="200"/>
      <c r="E55" s="202"/>
      <c r="F55" s="170"/>
      <c r="G55" s="170"/>
    </row>
    <row r="56" spans="1:7" ht="12.75" x14ac:dyDescent="0.2">
      <c r="A56" s="197" t="s">
        <v>298</v>
      </c>
      <c r="B56" s="197"/>
      <c r="C56" s="197"/>
      <c r="D56" s="197"/>
      <c r="E56" s="197"/>
      <c r="F56" s="170"/>
      <c r="G56" s="170"/>
    </row>
    <row r="57" spans="1:7" ht="12.75" x14ac:dyDescent="0.2">
      <c r="A57" s="198" t="s">
        <v>67</v>
      </c>
      <c r="B57" s="198" t="s">
        <v>68</v>
      </c>
      <c r="C57" s="198" t="s">
        <v>69</v>
      </c>
      <c r="D57" s="198" t="s">
        <v>252</v>
      </c>
      <c r="E57" s="198"/>
      <c r="F57" s="170"/>
      <c r="G57" s="170"/>
    </row>
    <row r="58" spans="1:7" ht="51" x14ac:dyDescent="0.2">
      <c r="A58" s="199">
        <v>4200</v>
      </c>
      <c r="B58" s="203" t="s">
        <v>299</v>
      </c>
      <c r="C58" s="201">
        <v>3913118.4</v>
      </c>
      <c r="D58" s="200"/>
      <c r="E58" s="202"/>
      <c r="F58" s="170"/>
      <c r="G58" s="170"/>
    </row>
    <row r="59" spans="1:7" ht="25.5" x14ac:dyDescent="0.2">
      <c r="A59" s="199">
        <v>4210</v>
      </c>
      <c r="B59" s="203" t="s">
        <v>300</v>
      </c>
      <c r="C59" s="201">
        <v>47500</v>
      </c>
      <c r="D59" s="200"/>
      <c r="E59" s="202"/>
      <c r="F59" s="170"/>
      <c r="G59" s="170"/>
    </row>
    <row r="60" spans="1:7" ht="12.75" x14ac:dyDescent="0.2">
      <c r="A60" s="199">
        <v>4211</v>
      </c>
      <c r="B60" s="200" t="s">
        <v>301</v>
      </c>
      <c r="C60" s="201">
        <v>0</v>
      </c>
      <c r="D60" s="200"/>
      <c r="E60" s="202"/>
      <c r="F60" s="170"/>
      <c r="G60" s="170"/>
    </row>
    <row r="61" spans="1:7" ht="12.75" x14ac:dyDescent="0.2">
      <c r="A61" s="199">
        <v>4212</v>
      </c>
      <c r="B61" s="200" t="s">
        <v>302</v>
      </c>
      <c r="C61" s="201">
        <v>0</v>
      </c>
      <c r="D61" s="200"/>
      <c r="E61" s="202"/>
      <c r="F61" s="170"/>
      <c r="G61" s="170"/>
    </row>
    <row r="62" spans="1:7" ht="12.75" x14ac:dyDescent="0.2">
      <c r="A62" s="199">
        <v>4213</v>
      </c>
      <c r="B62" s="200" t="s">
        <v>303</v>
      </c>
      <c r="C62" s="201">
        <v>47500</v>
      </c>
      <c r="D62" s="200"/>
      <c r="E62" s="202"/>
      <c r="F62" s="170"/>
      <c r="G62" s="170"/>
    </row>
    <row r="63" spans="1:7" ht="12.75" x14ac:dyDescent="0.2">
      <c r="A63" s="199">
        <v>4214</v>
      </c>
      <c r="B63" s="200" t="s">
        <v>304</v>
      </c>
      <c r="C63" s="201">
        <v>0</v>
      </c>
      <c r="D63" s="200"/>
      <c r="E63" s="202"/>
      <c r="F63" s="170"/>
      <c r="G63" s="170"/>
    </row>
    <row r="64" spans="1:7" ht="12.75" x14ac:dyDescent="0.2">
      <c r="A64" s="199">
        <v>4215</v>
      </c>
      <c r="B64" s="200" t="s">
        <v>305</v>
      </c>
      <c r="C64" s="201">
        <v>0</v>
      </c>
      <c r="D64" s="200"/>
      <c r="E64" s="202"/>
      <c r="F64" s="170"/>
      <c r="G64" s="170"/>
    </row>
    <row r="65" spans="1:7" ht="12.75" x14ac:dyDescent="0.2">
      <c r="A65" s="199">
        <v>4220</v>
      </c>
      <c r="B65" s="200" t="s">
        <v>306</v>
      </c>
      <c r="C65" s="201">
        <v>3865618.4</v>
      </c>
      <c r="D65" s="200"/>
      <c r="E65" s="202"/>
      <c r="F65" s="170"/>
      <c r="G65" s="170"/>
    </row>
    <row r="66" spans="1:7" ht="12.75" x14ac:dyDescent="0.2">
      <c r="A66" s="199">
        <v>4221</v>
      </c>
      <c r="B66" s="200" t="s">
        <v>307</v>
      </c>
      <c r="C66" s="201">
        <v>3865618.4</v>
      </c>
      <c r="D66" s="200"/>
      <c r="E66" s="202"/>
      <c r="F66" s="170"/>
      <c r="G66" s="170"/>
    </row>
    <row r="67" spans="1:7" ht="12.75" x14ac:dyDescent="0.2">
      <c r="A67" s="199">
        <v>4223</v>
      </c>
      <c r="B67" s="200" t="s">
        <v>308</v>
      </c>
      <c r="C67" s="201">
        <v>0</v>
      </c>
      <c r="D67" s="200"/>
      <c r="E67" s="202"/>
      <c r="F67" s="170"/>
      <c r="G67" s="170"/>
    </row>
    <row r="68" spans="1:7" ht="12.75" x14ac:dyDescent="0.2">
      <c r="A68" s="199">
        <v>4225</v>
      </c>
      <c r="B68" s="200" t="s">
        <v>309</v>
      </c>
      <c r="C68" s="201">
        <v>0</v>
      </c>
      <c r="D68" s="200"/>
      <c r="E68" s="202"/>
      <c r="F68" s="170"/>
      <c r="G68" s="170"/>
    </row>
    <row r="69" spans="1:7" ht="12.75" x14ac:dyDescent="0.2">
      <c r="A69" s="199">
        <v>4227</v>
      </c>
      <c r="B69" s="200" t="s">
        <v>310</v>
      </c>
      <c r="C69" s="201">
        <v>0</v>
      </c>
      <c r="D69" s="200"/>
      <c r="E69" s="202"/>
      <c r="F69" s="170"/>
      <c r="G69" s="170"/>
    </row>
    <row r="70" spans="1:7" ht="12.75" x14ac:dyDescent="0.2">
      <c r="A70" s="202"/>
      <c r="B70" s="202"/>
      <c r="C70" s="202"/>
      <c r="D70" s="202"/>
      <c r="E70" s="202"/>
      <c r="F70" s="170"/>
      <c r="G70" s="170"/>
    </row>
    <row r="71" spans="1:7" ht="12.75" x14ac:dyDescent="0.2">
      <c r="A71" s="197" t="s">
        <v>311</v>
      </c>
      <c r="B71" s="197"/>
      <c r="C71" s="197"/>
      <c r="D71" s="197"/>
      <c r="E71" s="197"/>
      <c r="F71" s="170"/>
      <c r="G71" s="170"/>
    </row>
    <row r="72" spans="1:7" ht="12.75" x14ac:dyDescent="0.2">
      <c r="A72" s="198" t="s">
        <v>67</v>
      </c>
      <c r="B72" s="198" t="s">
        <v>68</v>
      </c>
      <c r="C72" s="198" t="s">
        <v>69</v>
      </c>
      <c r="D72" s="198" t="s">
        <v>181</v>
      </c>
      <c r="E72" s="198" t="s">
        <v>84</v>
      </c>
      <c r="F72" s="170"/>
      <c r="G72" s="170"/>
    </row>
    <row r="73" spans="1:7" ht="12.75" x14ac:dyDescent="0.2">
      <c r="A73" s="204">
        <v>4300</v>
      </c>
      <c r="B73" s="200" t="s">
        <v>42</v>
      </c>
      <c r="C73" s="201">
        <v>0</v>
      </c>
      <c r="D73" s="200"/>
      <c r="E73" s="200"/>
      <c r="F73" s="170"/>
      <c r="G73" s="170"/>
    </row>
    <row r="74" spans="1:7" ht="12.75" x14ac:dyDescent="0.2">
      <c r="A74" s="204">
        <v>4310</v>
      </c>
      <c r="B74" s="200" t="s">
        <v>312</v>
      </c>
      <c r="C74" s="201">
        <v>0</v>
      </c>
      <c r="D74" s="200"/>
      <c r="E74" s="200"/>
      <c r="F74" s="170"/>
      <c r="G74" s="170"/>
    </row>
    <row r="75" spans="1:7" ht="12.75" x14ac:dyDescent="0.2">
      <c r="A75" s="204">
        <v>4311</v>
      </c>
      <c r="B75" s="200" t="s">
        <v>313</v>
      </c>
      <c r="C75" s="201">
        <v>0</v>
      </c>
      <c r="D75" s="200"/>
      <c r="E75" s="200"/>
      <c r="F75" s="170"/>
      <c r="G75" s="170"/>
    </row>
    <row r="76" spans="1:7" ht="12.75" x14ac:dyDescent="0.2">
      <c r="A76" s="204">
        <v>4319</v>
      </c>
      <c r="B76" s="200" t="s">
        <v>314</v>
      </c>
      <c r="C76" s="201">
        <v>0</v>
      </c>
      <c r="D76" s="200"/>
      <c r="E76" s="200"/>
      <c r="F76" s="170"/>
      <c r="G76" s="170"/>
    </row>
    <row r="77" spans="1:7" ht="12.75" x14ac:dyDescent="0.2">
      <c r="A77" s="204">
        <v>4320</v>
      </c>
      <c r="B77" s="200" t="s">
        <v>315</v>
      </c>
      <c r="C77" s="201">
        <v>0</v>
      </c>
      <c r="D77" s="200"/>
      <c r="E77" s="200"/>
      <c r="F77" s="170"/>
      <c r="G77" s="170"/>
    </row>
    <row r="78" spans="1:7" ht="12.75" x14ac:dyDescent="0.2">
      <c r="A78" s="204">
        <v>4321</v>
      </c>
      <c r="B78" s="200" t="s">
        <v>316</v>
      </c>
      <c r="C78" s="201">
        <v>0</v>
      </c>
      <c r="D78" s="200"/>
      <c r="E78" s="200"/>
      <c r="F78" s="170"/>
      <c r="G78" s="170"/>
    </row>
    <row r="79" spans="1:7" ht="12.75" x14ac:dyDescent="0.2">
      <c r="A79" s="204">
        <v>4322</v>
      </c>
      <c r="B79" s="200" t="s">
        <v>317</v>
      </c>
      <c r="C79" s="201">
        <v>0</v>
      </c>
      <c r="D79" s="200"/>
      <c r="E79" s="200"/>
      <c r="F79" s="170"/>
      <c r="G79" s="170"/>
    </row>
    <row r="80" spans="1:7" ht="12.75" x14ac:dyDescent="0.2">
      <c r="A80" s="204">
        <v>4323</v>
      </c>
      <c r="B80" s="200" t="s">
        <v>318</v>
      </c>
      <c r="C80" s="201">
        <v>0</v>
      </c>
      <c r="D80" s="200"/>
      <c r="E80" s="200"/>
      <c r="F80" s="170"/>
      <c r="G80" s="170"/>
    </row>
    <row r="81" spans="1:7" ht="12.75" x14ac:dyDescent="0.2">
      <c r="A81" s="204">
        <v>4324</v>
      </c>
      <c r="B81" s="200" t="s">
        <v>319</v>
      </c>
      <c r="C81" s="201">
        <v>0</v>
      </c>
      <c r="D81" s="200"/>
      <c r="E81" s="200"/>
      <c r="F81" s="170"/>
      <c r="G81" s="170"/>
    </row>
    <row r="82" spans="1:7" ht="12.75" x14ac:dyDescent="0.2">
      <c r="A82" s="204">
        <v>4325</v>
      </c>
      <c r="B82" s="200" t="s">
        <v>320</v>
      </c>
      <c r="C82" s="201">
        <v>0</v>
      </c>
      <c r="D82" s="200"/>
      <c r="E82" s="200"/>
      <c r="F82" s="170"/>
      <c r="G82" s="170"/>
    </row>
    <row r="83" spans="1:7" ht="12.75" x14ac:dyDescent="0.2">
      <c r="A83" s="204">
        <v>4330</v>
      </c>
      <c r="B83" s="200" t="s">
        <v>321</v>
      </c>
      <c r="C83" s="201">
        <v>0</v>
      </c>
      <c r="D83" s="200"/>
      <c r="E83" s="200"/>
      <c r="F83" s="170"/>
      <c r="G83" s="170"/>
    </row>
    <row r="84" spans="1:7" ht="12.75" x14ac:dyDescent="0.2">
      <c r="A84" s="204">
        <v>4331</v>
      </c>
      <c r="B84" s="200" t="s">
        <v>321</v>
      </c>
      <c r="C84" s="201">
        <v>0</v>
      </c>
      <c r="D84" s="200"/>
      <c r="E84" s="200"/>
      <c r="F84" s="170"/>
      <c r="G84" s="170"/>
    </row>
    <row r="85" spans="1:7" ht="12.75" x14ac:dyDescent="0.2">
      <c r="A85" s="204">
        <v>4340</v>
      </c>
      <c r="B85" s="200" t="s">
        <v>322</v>
      </c>
      <c r="C85" s="201">
        <v>0</v>
      </c>
      <c r="D85" s="200"/>
      <c r="E85" s="200"/>
      <c r="F85" s="170"/>
      <c r="G85" s="170"/>
    </row>
    <row r="86" spans="1:7" ht="12.75" x14ac:dyDescent="0.2">
      <c r="A86" s="204">
        <v>4341</v>
      </c>
      <c r="B86" s="200" t="s">
        <v>322</v>
      </c>
      <c r="C86" s="201">
        <v>0</v>
      </c>
      <c r="D86" s="200"/>
      <c r="E86" s="200"/>
      <c r="F86" s="170"/>
      <c r="G86" s="170"/>
    </row>
    <row r="87" spans="1:7" ht="12.75" x14ac:dyDescent="0.2">
      <c r="A87" s="204">
        <v>4390</v>
      </c>
      <c r="B87" s="200" t="s">
        <v>323</v>
      </c>
      <c r="C87" s="201">
        <v>0</v>
      </c>
      <c r="D87" s="200"/>
      <c r="E87" s="200"/>
      <c r="F87" s="170"/>
      <c r="G87" s="170"/>
    </row>
    <row r="88" spans="1:7" ht="12.75" x14ac:dyDescent="0.2">
      <c r="A88" s="204">
        <v>4392</v>
      </c>
      <c r="B88" s="200" t="s">
        <v>324</v>
      </c>
      <c r="C88" s="201">
        <v>0</v>
      </c>
      <c r="D88" s="200"/>
      <c r="E88" s="200"/>
      <c r="F88" s="170"/>
      <c r="G88" s="170"/>
    </row>
    <row r="89" spans="1:7" ht="12.75" x14ac:dyDescent="0.2">
      <c r="A89" s="204">
        <v>4393</v>
      </c>
      <c r="B89" s="200" t="s">
        <v>325</v>
      </c>
      <c r="C89" s="201">
        <v>0</v>
      </c>
      <c r="D89" s="200"/>
      <c r="E89" s="200"/>
      <c r="F89" s="170"/>
      <c r="G89" s="170"/>
    </row>
    <row r="90" spans="1:7" ht="12.75" x14ac:dyDescent="0.2">
      <c r="A90" s="204">
        <v>4394</v>
      </c>
      <c r="B90" s="200" t="s">
        <v>326</v>
      </c>
      <c r="C90" s="201">
        <v>0</v>
      </c>
      <c r="D90" s="200"/>
      <c r="E90" s="200"/>
      <c r="F90" s="170"/>
      <c r="G90" s="170"/>
    </row>
    <row r="91" spans="1:7" ht="12.75" x14ac:dyDescent="0.2">
      <c r="A91" s="204">
        <v>4395</v>
      </c>
      <c r="B91" s="200" t="s">
        <v>327</v>
      </c>
      <c r="C91" s="201">
        <v>0</v>
      </c>
      <c r="D91" s="200"/>
      <c r="E91" s="200"/>
      <c r="F91" s="170"/>
      <c r="G91" s="170"/>
    </row>
    <row r="92" spans="1:7" ht="12.75" x14ac:dyDescent="0.2">
      <c r="A92" s="204">
        <v>4396</v>
      </c>
      <c r="B92" s="200" t="s">
        <v>328</v>
      </c>
      <c r="C92" s="201">
        <v>0</v>
      </c>
      <c r="D92" s="200"/>
      <c r="E92" s="200"/>
      <c r="F92" s="170"/>
      <c r="G92" s="170"/>
    </row>
    <row r="93" spans="1:7" ht="12.75" x14ac:dyDescent="0.2">
      <c r="A93" s="204">
        <v>4397</v>
      </c>
      <c r="B93" s="200" t="s">
        <v>329</v>
      </c>
      <c r="C93" s="201">
        <v>0</v>
      </c>
      <c r="D93" s="200"/>
      <c r="E93" s="200"/>
      <c r="F93" s="170"/>
      <c r="G93" s="170"/>
    </row>
    <row r="94" spans="1:7" ht="12.75" x14ac:dyDescent="0.2">
      <c r="A94" s="204">
        <v>4399</v>
      </c>
      <c r="B94" s="200" t="s">
        <v>323</v>
      </c>
      <c r="C94" s="201">
        <v>0</v>
      </c>
      <c r="D94" s="200"/>
      <c r="E94" s="200"/>
      <c r="F94" s="170"/>
      <c r="G94" s="170"/>
    </row>
    <row r="95" spans="1:7" ht="12.75" x14ac:dyDescent="0.2">
      <c r="A95" s="202"/>
      <c r="B95" s="202"/>
      <c r="C95" s="202"/>
      <c r="D95" s="202"/>
      <c r="E95" s="202"/>
      <c r="F95" s="170"/>
      <c r="G95" s="170"/>
    </row>
    <row r="96" spans="1:7" ht="12.75" x14ac:dyDescent="0.2">
      <c r="A96" s="197" t="s">
        <v>330</v>
      </c>
      <c r="B96" s="197"/>
      <c r="C96" s="197"/>
      <c r="D96" s="197"/>
      <c r="E96" s="197"/>
      <c r="F96" s="170"/>
      <c r="G96" s="170"/>
    </row>
    <row r="97" spans="1:7" ht="12.75" x14ac:dyDescent="0.2">
      <c r="A97" s="198" t="s">
        <v>67</v>
      </c>
      <c r="B97" s="198" t="s">
        <v>68</v>
      </c>
      <c r="C97" s="198" t="s">
        <v>69</v>
      </c>
      <c r="D97" s="198" t="s">
        <v>331</v>
      </c>
      <c r="E97" s="198" t="s">
        <v>84</v>
      </c>
      <c r="F97" s="170"/>
      <c r="G97" s="170"/>
    </row>
    <row r="98" spans="1:7" ht="12.75" x14ac:dyDescent="0.2">
      <c r="A98" s="204">
        <v>5000</v>
      </c>
      <c r="B98" s="200" t="s">
        <v>44</v>
      </c>
      <c r="C98" s="201">
        <v>4461205.04</v>
      </c>
      <c r="D98" s="205">
        <f>C98/C98</f>
        <v>1</v>
      </c>
      <c r="E98" s="200"/>
      <c r="F98" s="170"/>
      <c r="G98" s="170"/>
    </row>
    <row r="99" spans="1:7" ht="12.75" x14ac:dyDescent="0.2">
      <c r="A99" s="204">
        <v>5100</v>
      </c>
      <c r="B99" s="200" t="s">
        <v>332</v>
      </c>
      <c r="C99" s="201">
        <v>4459583.04</v>
      </c>
      <c r="D99" s="205">
        <f>C99/$C$99</f>
        <v>1</v>
      </c>
      <c r="E99" s="200"/>
      <c r="F99" s="170"/>
      <c r="G99" s="170"/>
    </row>
    <row r="100" spans="1:7" ht="12.75" x14ac:dyDescent="0.2">
      <c r="A100" s="204">
        <v>5110</v>
      </c>
      <c r="B100" s="200" t="s">
        <v>333</v>
      </c>
      <c r="C100" s="201">
        <v>3715798.03</v>
      </c>
      <c r="D100" s="205">
        <f t="shared" ref="D100:D163" si="0">C100/$C$99</f>
        <v>0.83321646814765893</v>
      </c>
      <c r="E100" s="200"/>
      <c r="F100" s="170"/>
      <c r="G100" s="170"/>
    </row>
    <row r="101" spans="1:7" ht="12.75" x14ac:dyDescent="0.2">
      <c r="A101" s="204">
        <v>5111</v>
      </c>
      <c r="B101" s="200" t="s">
        <v>334</v>
      </c>
      <c r="C101" s="201">
        <v>2022974.59</v>
      </c>
      <c r="D101" s="205">
        <f t="shared" si="0"/>
        <v>0.45362415540982953</v>
      </c>
      <c r="E101" s="200"/>
      <c r="F101" s="170"/>
      <c r="G101" s="170"/>
    </row>
    <row r="102" spans="1:7" ht="12.75" x14ac:dyDescent="0.2">
      <c r="A102" s="204">
        <v>5112</v>
      </c>
      <c r="B102" s="200" t="s">
        <v>335</v>
      </c>
      <c r="C102" s="201">
        <v>350817.9</v>
      </c>
      <c r="D102" s="205">
        <f t="shared" si="0"/>
        <v>7.8666076369328028E-2</v>
      </c>
      <c r="E102" s="200"/>
      <c r="F102" s="170"/>
      <c r="G102" s="170"/>
    </row>
    <row r="103" spans="1:7" ht="12.75" x14ac:dyDescent="0.2">
      <c r="A103" s="204">
        <v>5113</v>
      </c>
      <c r="B103" s="200" t="s">
        <v>336</v>
      </c>
      <c r="C103" s="201">
        <v>67141.539999999994</v>
      </c>
      <c r="D103" s="205">
        <f t="shared" si="0"/>
        <v>1.5055564477166904E-2</v>
      </c>
      <c r="E103" s="200"/>
      <c r="F103" s="170"/>
      <c r="G103" s="170"/>
    </row>
    <row r="104" spans="1:7" ht="12.75" x14ac:dyDescent="0.2">
      <c r="A104" s="204">
        <v>5114</v>
      </c>
      <c r="B104" s="200" t="s">
        <v>337</v>
      </c>
      <c r="C104" s="201">
        <v>0</v>
      </c>
      <c r="D104" s="205">
        <f t="shared" si="0"/>
        <v>0</v>
      </c>
      <c r="E104" s="200"/>
      <c r="F104" s="170"/>
      <c r="G104" s="170"/>
    </row>
    <row r="105" spans="1:7" ht="12.75" x14ac:dyDescent="0.2">
      <c r="A105" s="204">
        <v>5115</v>
      </c>
      <c r="B105" s="200" t="s">
        <v>338</v>
      </c>
      <c r="C105" s="201">
        <v>1274864</v>
      </c>
      <c r="D105" s="205">
        <f t="shared" si="0"/>
        <v>0.28587067189133447</v>
      </c>
      <c r="E105" s="200"/>
      <c r="F105" s="170"/>
      <c r="G105" s="170"/>
    </row>
    <row r="106" spans="1:7" ht="12.75" x14ac:dyDescent="0.2">
      <c r="A106" s="204">
        <v>5116</v>
      </c>
      <c r="B106" s="200" t="s">
        <v>339</v>
      </c>
      <c r="C106" s="201">
        <v>0</v>
      </c>
      <c r="D106" s="205">
        <f t="shared" si="0"/>
        <v>0</v>
      </c>
      <c r="E106" s="200"/>
      <c r="F106" s="170"/>
      <c r="G106" s="170"/>
    </row>
    <row r="107" spans="1:7" ht="12.75" x14ac:dyDescent="0.2">
      <c r="A107" s="204">
        <v>5120</v>
      </c>
      <c r="B107" s="200" t="s">
        <v>340</v>
      </c>
      <c r="C107" s="201">
        <v>304585.89</v>
      </c>
      <c r="D107" s="205">
        <f t="shared" si="0"/>
        <v>6.8299185656603451E-2</v>
      </c>
      <c r="E107" s="200"/>
      <c r="F107" s="170"/>
      <c r="G107" s="170"/>
    </row>
    <row r="108" spans="1:7" ht="12.75" x14ac:dyDescent="0.2">
      <c r="A108" s="204">
        <v>5121</v>
      </c>
      <c r="B108" s="200" t="s">
        <v>341</v>
      </c>
      <c r="C108" s="201">
        <v>68064.070000000007</v>
      </c>
      <c r="D108" s="205">
        <f t="shared" si="0"/>
        <v>1.5262429108170616E-2</v>
      </c>
      <c r="E108" s="200"/>
      <c r="F108" s="170"/>
      <c r="G108" s="170"/>
    </row>
    <row r="109" spans="1:7" ht="12.75" x14ac:dyDescent="0.2">
      <c r="A109" s="204">
        <v>5122</v>
      </c>
      <c r="B109" s="200" t="s">
        <v>342</v>
      </c>
      <c r="C109" s="201">
        <v>48234.62</v>
      </c>
      <c r="D109" s="205">
        <f t="shared" si="0"/>
        <v>1.0815948389650347E-2</v>
      </c>
      <c r="E109" s="200"/>
      <c r="F109" s="170"/>
      <c r="G109" s="170"/>
    </row>
    <row r="110" spans="1:7" ht="12.75" x14ac:dyDescent="0.2">
      <c r="A110" s="204">
        <v>5123</v>
      </c>
      <c r="B110" s="200" t="s">
        <v>343</v>
      </c>
      <c r="C110" s="201">
        <v>280</v>
      </c>
      <c r="D110" s="205">
        <f t="shared" si="0"/>
        <v>6.2786138858398743E-5</v>
      </c>
      <c r="E110" s="200"/>
      <c r="F110" s="170"/>
      <c r="G110" s="170"/>
    </row>
    <row r="111" spans="1:7" ht="12.75" x14ac:dyDescent="0.2">
      <c r="A111" s="204">
        <v>5124</v>
      </c>
      <c r="B111" s="200" t="s">
        <v>344</v>
      </c>
      <c r="C111" s="201">
        <v>5109.5</v>
      </c>
      <c r="D111" s="205">
        <f t="shared" si="0"/>
        <v>1.1457349160606729E-3</v>
      </c>
      <c r="E111" s="200"/>
      <c r="F111" s="170"/>
      <c r="G111" s="170"/>
    </row>
    <row r="112" spans="1:7" ht="12.75" x14ac:dyDescent="0.2">
      <c r="A112" s="204">
        <v>5125</v>
      </c>
      <c r="B112" s="200" t="s">
        <v>345</v>
      </c>
      <c r="C112" s="201">
        <v>950</v>
      </c>
      <c r="D112" s="205">
        <f t="shared" si="0"/>
        <v>2.130243996981386E-4</v>
      </c>
      <c r="E112" s="200"/>
      <c r="F112" s="170"/>
      <c r="G112" s="170"/>
    </row>
    <row r="113" spans="1:7" ht="12.75" x14ac:dyDescent="0.2">
      <c r="A113" s="204">
        <v>5126</v>
      </c>
      <c r="B113" s="200" t="s">
        <v>346</v>
      </c>
      <c r="C113" s="201">
        <v>158699.62</v>
      </c>
      <c r="D113" s="205">
        <f t="shared" si="0"/>
        <v>3.5586201350339693E-2</v>
      </c>
      <c r="E113" s="200"/>
      <c r="F113" s="170"/>
      <c r="G113" s="170"/>
    </row>
    <row r="114" spans="1:7" ht="12.75" x14ac:dyDescent="0.2">
      <c r="A114" s="204">
        <v>5127</v>
      </c>
      <c r="B114" s="200" t="s">
        <v>347</v>
      </c>
      <c r="C114" s="201">
        <v>13200</v>
      </c>
      <c r="D114" s="205">
        <f t="shared" si="0"/>
        <v>2.9599179747530836E-3</v>
      </c>
      <c r="E114" s="200"/>
      <c r="F114" s="170"/>
      <c r="G114" s="170"/>
    </row>
    <row r="115" spans="1:7" ht="12.75" x14ac:dyDescent="0.2">
      <c r="A115" s="204">
        <v>5128</v>
      </c>
      <c r="B115" s="200" t="s">
        <v>348</v>
      </c>
      <c r="C115" s="201">
        <v>0</v>
      </c>
      <c r="D115" s="205">
        <f t="shared" si="0"/>
        <v>0</v>
      </c>
      <c r="E115" s="200"/>
      <c r="F115" s="170"/>
      <c r="G115" s="170"/>
    </row>
    <row r="116" spans="1:7" ht="12.75" x14ac:dyDescent="0.2">
      <c r="A116" s="204">
        <v>5129</v>
      </c>
      <c r="B116" s="200" t="s">
        <v>349</v>
      </c>
      <c r="C116" s="201">
        <v>10048.08</v>
      </c>
      <c r="D116" s="205">
        <f t="shared" si="0"/>
        <v>2.2531433790724973E-3</v>
      </c>
      <c r="E116" s="200"/>
      <c r="F116" s="170"/>
      <c r="G116" s="170"/>
    </row>
    <row r="117" spans="1:7" ht="12.75" x14ac:dyDescent="0.2">
      <c r="A117" s="204">
        <v>5130</v>
      </c>
      <c r="B117" s="200" t="s">
        <v>350</v>
      </c>
      <c r="C117" s="201">
        <v>439199.12</v>
      </c>
      <c r="D117" s="205">
        <f t="shared" si="0"/>
        <v>9.8484346195737621E-2</v>
      </c>
      <c r="E117" s="200"/>
      <c r="F117" s="170"/>
      <c r="G117" s="170"/>
    </row>
    <row r="118" spans="1:7" ht="12.75" x14ac:dyDescent="0.2">
      <c r="A118" s="204">
        <v>5131</v>
      </c>
      <c r="B118" s="200" t="s">
        <v>351</v>
      </c>
      <c r="C118" s="201">
        <v>20009.849999999999</v>
      </c>
      <c r="D118" s="205">
        <f t="shared" si="0"/>
        <v>4.486932930841893E-3</v>
      </c>
      <c r="E118" s="200"/>
      <c r="F118" s="170"/>
      <c r="G118" s="170"/>
    </row>
    <row r="119" spans="1:7" ht="12.75" x14ac:dyDescent="0.2">
      <c r="A119" s="204">
        <v>5132</v>
      </c>
      <c r="B119" s="200" t="s">
        <v>352</v>
      </c>
      <c r="C119" s="201">
        <v>0</v>
      </c>
      <c r="D119" s="205">
        <f t="shared" si="0"/>
        <v>0</v>
      </c>
      <c r="E119" s="200"/>
      <c r="F119" s="170"/>
      <c r="G119" s="170"/>
    </row>
    <row r="120" spans="1:7" ht="12.75" x14ac:dyDescent="0.2">
      <c r="A120" s="204">
        <v>5133</v>
      </c>
      <c r="B120" s="200" t="s">
        <v>353</v>
      </c>
      <c r="C120" s="201">
        <v>28407.200000000001</v>
      </c>
      <c r="D120" s="205">
        <f t="shared" si="0"/>
        <v>6.3699228706368032E-3</v>
      </c>
      <c r="E120" s="200"/>
      <c r="F120" s="170"/>
      <c r="G120" s="170"/>
    </row>
    <row r="121" spans="1:7" ht="12.75" x14ac:dyDescent="0.2">
      <c r="A121" s="204">
        <v>5134</v>
      </c>
      <c r="B121" s="200" t="s">
        <v>354</v>
      </c>
      <c r="C121" s="201">
        <v>53774.52</v>
      </c>
      <c r="D121" s="205">
        <f t="shared" si="0"/>
        <v>1.2058194570584787E-2</v>
      </c>
      <c r="E121" s="200"/>
      <c r="F121" s="170"/>
      <c r="G121" s="170"/>
    </row>
    <row r="122" spans="1:7" ht="12.75" x14ac:dyDescent="0.2">
      <c r="A122" s="204">
        <v>5135</v>
      </c>
      <c r="B122" s="200" t="s">
        <v>355</v>
      </c>
      <c r="C122" s="201">
        <v>78370.73</v>
      </c>
      <c r="D122" s="205">
        <f t="shared" si="0"/>
        <v>1.7573555486478841E-2</v>
      </c>
      <c r="E122" s="200"/>
      <c r="F122" s="170"/>
      <c r="G122" s="170"/>
    </row>
    <row r="123" spans="1:7" ht="12.75" x14ac:dyDescent="0.2">
      <c r="A123" s="204">
        <v>5136</v>
      </c>
      <c r="B123" s="200" t="s">
        <v>356</v>
      </c>
      <c r="C123" s="201">
        <v>0</v>
      </c>
      <c r="D123" s="205">
        <f t="shared" si="0"/>
        <v>0</v>
      </c>
      <c r="E123" s="200"/>
      <c r="F123" s="170"/>
      <c r="G123" s="170"/>
    </row>
    <row r="124" spans="1:7" ht="12.75" x14ac:dyDescent="0.2">
      <c r="A124" s="204">
        <v>5137</v>
      </c>
      <c r="B124" s="200" t="s">
        <v>357</v>
      </c>
      <c r="C124" s="201">
        <v>38932</v>
      </c>
      <c r="D124" s="205">
        <f t="shared" si="0"/>
        <v>8.7299641358399276E-3</v>
      </c>
      <c r="E124" s="200"/>
      <c r="F124" s="170"/>
      <c r="G124" s="170"/>
    </row>
    <row r="125" spans="1:7" ht="12.75" x14ac:dyDescent="0.2">
      <c r="A125" s="204">
        <v>5138</v>
      </c>
      <c r="B125" s="200" t="s">
        <v>358</v>
      </c>
      <c r="C125" s="201">
        <v>74045.820000000007</v>
      </c>
      <c r="D125" s="205">
        <f t="shared" si="0"/>
        <v>1.6603754058585711E-2</v>
      </c>
      <c r="E125" s="200"/>
      <c r="F125" s="170"/>
      <c r="G125" s="170"/>
    </row>
    <row r="126" spans="1:7" ht="12.75" x14ac:dyDescent="0.2">
      <c r="A126" s="204">
        <v>5139</v>
      </c>
      <c r="B126" s="200" t="s">
        <v>359</v>
      </c>
      <c r="C126" s="201">
        <v>145659</v>
      </c>
      <c r="D126" s="205">
        <f t="shared" si="0"/>
        <v>3.2662022142769649E-2</v>
      </c>
      <c r="E126" s="200"/>
      <c r="F126" s="170"/>
      <c r="G126" s="170"/>
    </row>
    <row r="127" spans="1:7" ht="12.75" x14ac:dyDescent="0.2">
      <c r="A127" s="204">
        <v>5200</v>
      </c>
      <c r="B127" s="200" t="s">
        <v>360</v>
      </c>
      <c r="C127" s="201">
        <v>1622</v>
      </c>
      <c r="D127" s="205">
        <f t="shared" si="0"/>
        <v>3.6371113295829559E-4</v>
      </c>
      <c r="E127" s="200"/>
      <c r="F127" s="170"/>
      <c r="G127" s="170"/>
    </row>
    <row r="128" spans="1:7" ht="12.75" x14ac:dyDescent="0.2">
      <c r="A128" s="204">
        <v>5210</v>
      </c>
      <c r="B128" s="200" t="s">
        <v>361</v>
      </c>
      <c r="C128" s="201">
        <v>0</v>
      </c>
      <c r="D128" s="205">
        <f t="shared" si="0"/>
        <v>0</v>
      </c>
      <c r="E128" s="200"/>
      <c r="F128" s="170"/>
      <c r="G128" s="170"/>
    </row>
    <row r="129" spans="1:7" ht="12.75" x14ac:dyDescent="0.2">
      <c r="A129" s="204">
        <v>5211</v>
      </c>
      <c r="B129" s="200" t="s">
        <v>362</v>
      </c>
      <c r="C129" s="201">
        <v>0</v>
      </c>
      <c r="D129" s="205">
        <f t="shared" si="0"/>
        <v>0</v>
      </c>
      <c r="E129" s="200"/>
      <c r="F129" s="170"/>
      <c r="G129" s="170"/>
    </row>
    <row r="130" spans="1:7" ht="12.75" x14ac:dyDescent="0.2">
      <c r="A130" s="204">
        <v>5212</v>
      </c>
      <c r="B130" s="200" t="s">
        <v>363</v>
      </c>
      <c r="C130" s="201">
        <v>0</v>
      </c>
      <c r="D130" s="205">
        <f t="shared" si="0"/>
        <v>0</v>
      </c>
      <c r="E130" s="200"/>
      <c r="F130" s="170"/>
      <c r="G130" s="170"/>
    </row>
    <row r="131" spans="1:7" ht="12.75" x14ac:dyDescent="0.2">
      <c r="A131" s="204">
        <v>5220</v>
      </c>
      <c r="B131" s="200" t="s">
        <v>364</v>
      </c>
      <c r="C131" s="201">
        <v>0</v>
      </c>
      <c r="D131" s="205">
        <f t="shared" si="0"/>
        <v>0</v>
      </c>
      <c r="E131" s="200"/>
      <c r="F131" s="170"/>
      <c r="G131" s="170"/>
    </row>
    <row r="132" spans="1:7" ht="12.75" x14ac:dyDescent="0.2">
      <c r="A132" s="204">
        <v>5221</v>
      </c>
      <c r="B132" s="200" t="s">
        <v>365</v>
      </c>
      <c r="C132" s="201">
        <v>0</v>
      </c>
      <c r="D132" s="205">
        <f t="shared" si="0"/>
        <v>0</v>
      </c>
      <c r="E132" s="200"/>
      <c r="F132" s="170"/>
      <c r="G132" s="170"/>
    </row>
    <row r="133" spans="1:7" ht="12.75" x14ac:dyDescent="0.2">
      <c r="A133" s="204">
        <v>5222</v>
      </c>
      <c r="B133" s="200" t="s">
        <v>366</v>
      </c>
      <c r="C133" s="201">
        <v>0</v>
      </c>
      <c r="D133" s="205">
        <f t="shared" si="0"/>
        <v>0</v>
      </c>
      <c r="E133" s="200"/>
      <c r="F133" s="170"/>
      <c r="G133" s="170"/>
    </row>
    <row r="134" spans="1:7" ht="12.75" x14ac:dyDescent="0.2">
      <c r="A134" s="204">
        <v>5230</v>
      </c>
      <c r="B134" s="200" t="s">
        <v>308</v>
      </c>
      <c r="C134" s="201">
        <v>0</v>
      </c>
      <c r="D134" s="205">
        <f t="shared" si="0"/>
        <v>0</v>
      </c>
      <c r="E134" s="200"/>
      <c r="F134" s="170"/>
      <c r="G134" s="170"/>
    </row>
    <row r="135" spans="1:7" ht="12.75" x14ac:dyDescent="0.2">
      <c r="A135" s="204">
        <v>5231</v>
      </c>
      <c r="B135" s="200" t="s">
        <v>367</v>
      </c>
      <c r="C135" s="201">
        <v>0</v>
      </c>
      <c r="D135" s="205">
        <f t="shared" si="0"/>
        <v>0</v>
      </c>
      <c r="E135" s="200"/>
      <c r="F135" s="170"/>
      <c r="G135" s="170"/>
    </row>
    <row r="136" spans="1:7" ht="12.75" x14ac:dyDescent="0.2">
      <c r="A136" s="204">
        <v>5232</v>
      </c>
      <c r="B136" s="200" t="s">
        <v>368</v>
      </c>
      <c r="C136" s="201">
        <v>0</v>
      </c>
      <c r="D136" s="205">
        <f t="shared" si="0"/>
        <v>0</v>
      </c>
      <c r="E136" s="200"/>
      <c r="F136" s="170"/>
      <c r="G136" s="170"/>
    </row>
    <row r="137" spans="1:7" ht="12.75" x14ac:dyDescent="0.2">
      <c r="A137" s="204">
        <v>5240</v>
      </c>
      <c r="B137" s="200" t="s">
        <v>369</v>
      </c>
      <c r="C137" s="201">
        <v>1622</v>
      </c>
      <c r="D137" s="205">
        <f t="shared" si="0"/>
        <v>3.6371113295829559E-4</v>
      </c>
      <c r="E137" s="200"/>
      <c r="F137" s="170"/>
      <c r="G137" s="170"/>
    </row>
    <row r="138" spans="1:7" ht="12.75" x14ac:dyDescent="0.2">
      <c r="A138" s="204">
        <v>5241</v>
      </c>
      <c r="B138" s="200" t="s">
        <v>370</v>
      </c>
      <c r="C138" s="201">
        <v>1622</v>
      </c>
      <c r="D138" s="205">
        <f t="shared" si="0"/>
        <v>3.6371113295829559E-4</v>
      </c>
      <c r="E138" s="200"/>
      <c r="F138" s="170"/>
      <c r="G138" s="170"/>
    </row>
    <row r="139" spans="1:7" ht="12.75" x14ac:dyDescent="0.2">
      <c r="A139" s="204">
        <v>5242</v>
      </c>
      <c r="B139" s="200" t="s">
        <v>371</v>
      </c>
      <c r="C139" s="201">
        <v>0</v>
      </c>
      <c r="D139" s="205">
        <f t="shared" si="0"/>
        <v>0</v>
      </c>
      <c r="E139" s="200"/>
      <c r="F139" s="170"/>
      <c r="G139" s="170"/>
    </row>
    <row r="140" spans="1:7" ht="12.75" x14ac:dyDescent="0.2">
      <c r="A140" s="204">
        <v>5243</v>
      </c>
      <c r="B140" s="200" t="s">
        <v>372</v>
      </c>
      <c r="C140" s="201">
        <v>0</v>
      </c>
      <c r="D140" s="205">
        <f t="shared" si="0"/>
        <v>0</v>
      </c>
      <c r="E140" s="200"/>
      <c r="F140" s="170"/>
      <c r="G140" s="170"/>
    </row>
    <row r="141" spans="1:7" ht="12.75" x14ac:dyDescent="0.2">
      <c r="A141" s="204">
        <v>5244</v>
      </c>
      <c r="B141" s="200" t="s">
        <v>373</v>
      </c>
      <c r="C141" s="201">
        <v>0</v>
      </c>
      <c r="D141" s="205">
        <f t="shared" si="0"/>
        <v>0</v>
      </c>
      <c r="E141" s="200"/>
      <c r="F141" s="170"/>
      <c r="G141" s="170"/>
    </row>
    <row r="142" spans="1:7" ht="12.75" x14ac:dyDescent="0.2">
      <c r="A142" s="204">
        <v>5250</v>
      </c>
      <c r="B142" s="200" t="s">
        <v>309</v>
      </c>
      <c r="C142" s="201">
        <v>0</v>
      </c>
      <c r="D142" s="205">
        <f t="shared" si="0"/>
        <v>0</v>
      </c>
      <c r="E142" s="200"/>
      <c r="F142" s="170"/>
      <c r="G142" s="170"/>
    </row>
    <row r="143" spans="1:7" ht="12.75" x14ac:dyDescent="0.2">
      <c r="A143" s="204">
        <v>5251</v>
      </c>
      <c r="B143" s="200" t="s">
        <v>374</v>
      </c>
      <c r="C143" s="201">
        <v>0</v>
      </c>
      <c r="D143" s="205">
        <f t="shared" si="0"/>
        <v>0</v>
      </c>
      <c r="E143" s="200"/>
      <c r="F143" s="170"/>
      <c r="G143" s="170"/>
    </row>
    <row r="144" spans="1:7" ht="12.75" x14ac:dyDescent="0.2">
      <c r="A144" s="204">
        <v>5252</v>
      </c>
      <c r="B144" s="200" t="s">
        <v>375</v>
      </c>
      <c r="C144" s="201">
        <v>0</v>
      </c>
      <c r="D144" s="205">
        <f t="shared" si="0"/>
        <v>0</v>
      </c>
      <c r="E144" s="200"/>
      <c r="F144" s="170"/>
      <c r="G144" s="170"/>
    </row>
    <row r="145" spans="1:7" ht="12.75" x14ac:dyDescent="0.2">
      <c r="A145" s="204">
        <v>5259</v>
      </c>
      <c r="B145" s="200" t="s">
        <v>376</v>
      </c>
      <c r="C145" s="201">
        <v>0</v>
      </c>
      <c r="D145" s="205">
        <f t="shared" si="0"/>
        <v>0</v>
      </c>
      <c r="E145" s="200"/>
      <c r="F145" s="170"/>
      <c r="G145" s="170"/>
    </row>
    <row r="146" spans="1:7" ht="12.75" x14ac:dyDescent="0.2">
      <c r="A146" s="204">
        <v>5260</v>
      </c>
      <c r="B146" s="200" t="s">
        <v>377</v>
      </c>
      <c r="C146" s="201">
        <v>0</v>
      </c>
      <c r="D146" s="205">
        <f t="shared" si="0"/>
        <v>0</v>
      </c>
      <c r="E146" s="200"/>
      <c r="F146" s="170"/>
      <c r="G146" s="170"/>
    </row>
    <row r="147" spans="1:7" ht="12.75" x14ac:dyDescent="0.2">
      <c r="A147" s="204">
        <v>5261</v>
      </c>
      <c r="B147" s="200" t="s">
        <v>378</v>
      </c>
      <c r="C147" s="201">
        <v>0</v>
      </c>
      <c r="D147" s="205">
        <f t="shared" si="0"/>
        <v>0</v>
      </c>
      <c r="E147" s="200"/>
      <c r="F147" s="170"/>
      <c r="G147" s="170"/>
    </row>
    <row r="148" spans="1:7" ht="12.75" x14ac:dyDescent="0.2">
      <c r="A148" s="204">
        <v>5262</v>
      </c>
      <c r="B148" s="200" t="s">
        <v>379</v>
      </c>
      <c r="C148" s="201">
        <v>0</v>
      </c>
      <c r="D148" s="205">
        <f t="shared" si="0"/>
        <v>0</v>
      </c>
      <c r="E148" s="200"/>
      <c r="F148" s="170"/>
      <c r="G148" s="170"/>
    </row>
    <row r="149" spans="1:7" ht="12.75" x14ac:dyDescent="0.2">
      <c r="A149" s="204">
        <v>5270</v>
      </c>
      <c r="B149" s="200" t="s">
        <v>380</v>
      </c>
      <c r="C149" s="201">
        <v>0</v>
      </c>
      <c r="D149" s="205">
        <f t="shared" si="0"/>
        <v>0</v>
      </c>
      <c r="E149" s="200"/>
      <c r="F149" s="170"/>
      <c r="G149" s="170"/>
    </row>
    <row r="150" spans="1:7" ht="12.75" x14ac:dyDescent="0.2">
      <c r="A150" s="204">
        <v>5271</v>
      </c>
      <c r="B150" s="200" t="s">
        <v>381</v>
      </c>
      <c r="C150" s="201">
        <v>0</v>
      </c>
      <c r="D150" s="205">
        <f t="shared" si="0"/>
        <v>0</v>
      </c>
      <c r="E150" s="200"/>
      <c r="F150" s="170"/>
      <c r="G150" s="170"/>
    </row>
    <row r="151" spans="1:7" ht="12.75" x14ac:dyDescent="0.2">
      <c r="A151" s="204">
        <v>5280</v>
      </c>
      <c r="B151" s="200" t="s">
        <v>382</v>
      </c>
      <c r="C151" s="201">
        <v>0</v>
      </c>
      <c r="D151" s="205">
        <f t="shared" si="0"/>
        <v>0</v>
      </c>
      <c r="E151" s="200"/>
      <c r="F151" s="170"/>
      <c r="G151" s="170"/>
    </row>
    <row r="152" spans="1:7" ht="12.75" x14ac:dyDescent="0.2">
      <c r="A152" s="204">
        <v>5281</v>
      </c>
      <c r="B152" s="200" t="s">
        <v>383</v>
      </c>
      <c r="C152" s="201">
        <v>0</v>
      </c>
      <c r="D152" s="205">
        <f t="shared" si="0"/>
        <v>0</v>
      </c>
      <c r="E152" s="200"/>
      <c r="F152" s="170"/>
      <c r="G152" s="170"/>
    </row>
    <row r="153" spans="1:7" ht="12.75" x14ac:dyDescent="0.2">
      <c r="A153" s="204">
        <v>5282</v>
      </c>
      <c r="B153" s="200" t="s">
        <v>384</v>
      </c>
      <c r="C153" s="201">
        <v>0</v>
      </c>
      <c r="D153" s="205">
        <f t="shared" si="0"/>
        <v>0</v>
      </c>
      <c r="E153" s="200"/>
      <c r="F153" s="170"/>
      <c r="G153" s="170"/>
    </row>
    <row r="154" spans="1:7" ht="12.75" x14ac:dyDescent="0.2">
      <c r="A154" s="204">
        <v>5283</v>
      </c>
      <c r="B154" s="200" t="s">
        <v>385</v>
      </c>
      <c r="C154" s="201">
        <v>0</v>
      </c>
      <c r="D154" s="205">
        <f t="shared" si="0"/>
        <v>0</v>
      </c>
      <c r="E154" s="200"/>
      <c r="F154" s="170"/>
      <c r="G154" s="170"/>
    </row>
    <row r="155" spans="1:7" ht="12.75" x14ac:dyDescent="0.2">
      <c r="A155" s="204">
        <v>5284</v>
      </c>
      <c r="B155" s="200" t="s">
        <v>386</v>
      </c>
      <c r="C155" s="201">
        <v>0</v>
      </c>
      <c r="D155" s="205">
        <f t="shared" si="0"/>
        <v>0</v>
      </c>
      <c r="E155" s="200"/>
      <c r="F155" s="170"/>
      <c r="G155" s="170"/>
    </row>
    <row r="156" spans="1:7" ht="12.75" x14ac:dyDescent="0.2">
      <c r="A156" s="204">
        <v>5285</v>
      </c>
      <c r="B156" s="200" t="s">
        <v>387</v>
      </c>
      <c r="C156" s="201">
        <v>0</v>
      </c>
      <c r="D156" s="205">
        <f t="shared" si="0"/>
        <v>0</v>
      </c>
      <c r="E156" s="200"/>
      <c r="F156" s="170"/>
      <c r="G156" s="170"/>
    </row>
    <row r="157" spans="1:7" ht="12.75" x14ac:dyDescent="0.2">
      <c r="A157" s="204">
        <v>5290</v>
      </c>
      <c r="B157" s="200" t="s">
        <v>388</v>
      </c>
      <c r="C157" s="201">
        <v>0</v>
      </c>
      <c r="D157" s="205">
        <f t="shared" si="0"/>
        <v>0</v>
      </c>
      <c r="E157" s="200"/>
      <c r="F157" s="170"/>
      <c r="G157" s="170"/>
    </row>
    <row r="158" spans="1:7" ht="12.75" x14ac:dyDescent="0.2">
      <c r="A158" s="204">
        <v>5291</v>
      </c>
      <c r="B158" s="200" t="s">
        <v>389</v>
      </c>
      <c r="C158" s="201">
        <v>0</v>
      </c>
      <c r="D158" s="205">
        <f t="shared" si="0"/>
        <v>0</v>
      </c>
      <c r="E158" s="200"/>
      <c r="F158" s="170"/>
      <c r="G158" s="170"/>
    </row>
    <row r="159" spans="1:7" ht="12.75" x14ac:dyDescent="0.2">
      <c r="A159" s="204">
        <v>5292</v>
      </c>
      <c r="B159" s="200" t="s">
        <v>390</v>
      </c>
      <c r="C159" s="201">
        <v>0</v>
      </c>
      <c r="D159" s="205">
        <f t="shared" si="0"/>
        <v>0</v>
      </c>
      <c r="E159" s="200"/>
      <c r="F159" s="170"/>
      <c r="G159" s="170"/>
    </row>
    <row r="160" spans="1:7" ht="12.75" x14ac:dyDescent="0.2">
      <c r="A160" s="204">
        <v>5300</v>
      </c>
      <c r="B160" s="200" t="s">
        <v>391</v>
      </c>
      <c r="C160" s="201">
        <v>0</v>
      </c>
      <c r="D160" s="205">
        <f t="shared" si="0"/>
        <v>0</v>
      </c>
      <c r="E160" s="200"/>
      <c r="F160" s="170"/>
      <c r="G160" s="170"/>
    </row>
    <row r="161" spans="1:7" ht="12.75" x14ac:dyDescent="0.2">
      <c r="A161" s="204">
        <v>5310</v>
      </c>
      <c r="B161" s="200" t="s">
        <v>301</v>
      </c>
      <c r="C161" s="201">
        <v>0</v>
      </c>
      <c r="D161" s="205">
        <f t="shared" si="0"/>
        <v>0</v>
      </c>
      <c r="E161" s="200"/>
      <c r="F161" s="170"/>
      <c r="G161" s="170"/>
    </row>
    <row r="162" spans="1:7" ht="12.75" x14ac:dyDescent="0.2">
      <c r="A162" s="204">
        <v>5311</v>
      </c>
      <c r="B162" s="200" t="s">
        <v>392</v>
      </c>
      <c r="C162" s="201">
        <v>0</v>
      </c>
      <c r="D162" s="205">
        <f t="shared" si="0"/>
        <v>0</v>
      </c>
      <c r="E162" s="200"/>
      <c r="F162" s="170"/>
      <c r="G162" s="170"/>
    </row>
    <row r="163" spans="1:7" ht="12.75" x14ac:dyDescent="0.2">
      <c r="A163" s="204">
        <v>5312</v>
      </c>
      <c r="B163" s="200" t="s">
        <v>393</v>
      </c>
      <c r="C163" s="201">
        <v>0</v>
      </c>
      <c r="D163" s="205">
        <f t="shared" si="0"/>
        <v>0</v>
      </c>
      <c r="E163" s="200"/>
      <c r="F163" s="170"/>
      <c r="G163" s="170"/>
    </row>
    <row r="164" spans="1:7" ht="12.75" x14ac:dyDescent="0.2">
      <c r="A164" s="204">
        <v>5320</v>
      </c>
      <c r="B164" s="200" t="s">
        <v>302</v>
      </c>
      <c r="C164" s="201">
        <v>0</v>
      </c>
      <c r="D164" s="205">
        <f t="shared" ref="D164:D216" si="1">C164/$C$99</f>
        <v>0</v>
      </c>
      <c r="E164" s="200"/>
      <c r="F164" s="170"/>
      <c r="G164" s="170"/>
    </row>
    <row r="165" spans="1:7" ht="12.75" x14ac:dyDescent="0.2">
      <c r="A165" s="204">
        <v>5321</v>
      </c>
      <c r="B165" s="200" t="s">
        <v>394</v>
      </c>
      <c r="C165" s="201">
        <v>0</v>
      </c>
      <c r="D165" s="205">
        <f t="shared" si="1"/>
        <v>0</v>
      </c>
      <c r="E165" s="200"/>
      <c r="F165" s="170"/>
      <c r="G165" s="170"/>
    </row>
    <row r="166" spans="1:7" ht="12.75" x14ac:dyDescent="0.2">
      <c r="A166" s="204">
        <v>5322</v>
      </c>
      <c r="B166" s="200" t="s">
        <v>395</v>
      </c>
      <c r="C166" s="201">
        <v>0</v>
      </c>
      <c r="D166" s="205">
        <f t="shared" si="1"/>
        <v>0</v>
      </c>
      <c r="E166" s="200"/>
      <c r="F166" s="170"/>
      <c r="G166" s="170"/>
    </row>
    <row r="167" spans="1:7" ht="12.75" x14ac:dyDescent="0.2">
      <c r="A167" s="204">
        <v>5330</v>
      </c>
      <c r="B167" s="200" t="s">
        <v>303</v>
      </c>
      <c r="C167" s="201">
        <v>0</v>
      </c>
      <c r="D167" s="205">
        <f t="shared" si="1"/>
        <v>0</v>
      </c>
      <c r="E167" s="200"/>
      <c r="F167" s="170"/>
      <c r="G167" s="170"/>
    </row>
    <row r="168" spans="1:7" ht="12.75" x14ac:dyDescent="0.2">
      <c r="A168" s="204">
        <v>5331</v>
      </c>
      <c r="B168" s="200" t="s">
        <v>396</v>
      </c>
      <c r="C168" s="201">
        <v>0</v>
      </c>
      <c r="D168" s="205">
        <f t="shared" si="1"/>
        <v>0</v>
      </c>
      <c r="E168" s="200"/>
      <c r="F168" s="170"/>
      <c r="G168" s="170"/>
    </row>
    <row r="169" spans="1:7" ht="12.75" x14ac:dyDescent="0.2">
      <c r="A169" s="204">
        <v>5332</v>
      </c>
      <c r="B169" s="200" t="s">
        <v>397</v>
      </c>
      <c r="C169" s="201">
        <v>0</v>
      </c>
      <c r="D169" s="205">
        <f t="shared" si="1"/>
        <v>0</v>
      </c>
      <c r="E169" s="200"/>
      <c r="F169" s="170"/>
      <c r="G169" s="170"/>
    </row>
    <row r="170" spans="1:7" ht="12.75" x14ac:dyDescent="0.2">
      <c r="A170" s="204">
        <v>5400</v>
      </c>
      <c r="B170" s="200" t="s">
        <v>398</v>
      </c>
      <c r="C170" s="201">
        <v>0</v>
      </c>
      <c r="D170" s="205">
        <f t="shared" si="1"/>
        <v>0</v>
      </c>
      <c r="E170" s="200"/>
      <c r="F170" s="170"/>
      <c r="G170" s="170"/>
    </row>
    <row r="171" spans="1:7" ht="12.75" x14ac:dyDescent="0.2">
      <c r="A171" s="204">
        <v>5410</v>
      </c>
      <c r="B171" s="200" t="s">
        <v>399</v>
      </c>
      <c r="C171" s="201">
        <v>0</v>
      </c>
      <c r="D171" s="205">
        <f t="shared" si="1"/>
        <v>0</v>
      </c>
      <c r="E171" s="200"/>
      <c r="F171" s="170"/>
      <c r="G171" s="170"/>
    </row>
    <row r="172" spans="1:7" ht="12.75" x14ac:dyDescent="0.2">
      <c r="A172" s="204">
        <v>5411</v>
      </c>
      <c r="B172" s="200" t="s">
        <v>400</v>
      </c>
      <c r="C172" s="201">
        <v>0</v>
      </c>
      <c r="D172" s="205">
        <f t="shared" si="1"/>
        <v>0</v>
      </c>
      <c r="E172" s="200"/>
      <c r="F172" s="170"/>
      <c r="G172" s="170"/>
    </row>
    <row r="173" spans="1:7" ht="12.75" x14ac:dyDescent="0.2">
      <c r="A173" s="204">
        <v>5412</v>
      </c>
      <c r="B173" s="200" t="s">
        <v>401</v>
      </c>
      <c r="C173" s="201">
        <v>0</v>
      </c>
      <c r="D173" s="205">
        <f t="shared" si="1"/>
        <v>0</v>
      </c>
      <c r="E173" s="200"/>
      <c r="F173" s="170"/>
      <c r="G173" s="170"/>
    </row>
    <row r="174" spans="1:7" ht="12.75" x14ac:dyDescent="0.2">
      <c r="A174" s="204">
        <v>5420</v>
      </c>
      <c r="B174" s="200" t="s">
        <v>402</v>
      </c>
      <c r="C174" s="201">
        <v>0</v>
      </c>
      <c r="D174" s="205">
        <f t="shared" si="1"/>
        <v>0</v>
      </c>
      <c r="E174" s="200"/>
      <c r="F174" s="170"/>
      <c r="G174" s="170"/>
    </row>
    <row r="175" spans="1:7" ht="12.75" x14ac:dyDescent="0.2">
      <c r="A175" s="204">
        <v>5421</v>
      </c>
      <c r="B175" s="200" t="s">
        <v>403</v>
      </c>
      <c r="C175" s="201">
        <v>0</v>
      </c>
      <c r="D175" s="205">
        <f t="shared" si="1"/>
        <v>0</v>
      </c>
      <c r="E175" s="200"/>
      <c r="F175" s="170"/>
      <c r="G175" s="170"/>
    </row>
    <row r="176" spans="1:7" ht="12.75" x14ac:dyDescent="0.2">
      <c r="A176" s="204">
        <v>5422</v>
      </c>
      <c r="B176" s="200" t="s">
        <v>404</v>
      </c>
      <c r="C176" s="201">
        <v>0</v>
      </c>
      <c r="D176" s="205">
        <f t="shared" si="1"/>
        <v>0</v>
      </c>
      <c r="E176" s="200"/>
      <c r="F176" s="170"/>
      <c r="G176" s="170"/>
    </row>
    <row r="177" spans="1:7" ht="12.75" x14ac:dyDescent="0.2">
      <c r="A177" s="204">
        <v>5430</v>
      </c>
      <c r="B177" s="200" t="s">
        <v>405</v>
      </c>
      <c r="C177" s="201">
        <v>0</v>
      </c>
      <c r="D177" s="205">
        <f t="shared" si="1"/>
        <v>0</v>
      </c>
      <c r="E177" s="200"/>
      <c r="F177" s="170"/>
      <c r="G177" s="170"/>
    </row>
    <row r="178" spans="1:7" ht="12.75" x14ac:dyDescent="0.2">
      <c r="A178" s="204">
        <v>5431</v>
      </c>
      <c r="B178" s="200" t="s">
        <v>406</v>
      </c>
      <c r="C178" s="201">
        <v>0</v>
      </c>
      <c r="D178" s="205">
        <f t="shared" si="1"/>
        <v>0</v>
      </c>
      <c r="E178" s="200"/>
      <c r="F178" s="170"/>
      <c r="G178" s="170"/>
    </row>
    <row r="179" spans="1:7" ht="12.75" x14ac:dyDescent="0.2">
      <c r="A179" s="204">
        <v>5432</v>
      </c>
      <c r="B179" s="200" t="s">
        <v>407</v>
      </c>
      <c r="C179" s="201">
        <v>0</v>
      </c>
      <c r="D179" s="205">
        <f t="shared" si="1"/>
        <v>0</v>
      </c>
      <c r="E179" s="200"/>
      <c r="F179" s="170"/>
      <c r="G179" s="170"/>
    </row>
    <row r="180" spans="1:7" ht="12.75" x14ac:dyDescent="0.2">
      <c r="A180" s="204">
        <v>5440</v>
      </c>
      <c r="B180" s="200" t="s">
        <v>408</v>
      </c>
      <c r="C180" s="201">
        <v>0</v>
      </c>
      <c r="D180" s="205">
        <f t="shared" si="1"/>
        <v>0</v>
      </c>
      <c r="E180" s="200"/>
      <c r="F180" s="170"/>
      <c r="G180" s="170"/>
    </row>
    <row r="181" spans="1:7" ht="12.75" x14ac:dyDescent="0.2">
      <c r="A181" s="204">
        <v>5441</v>
      </c>
      <c r="B181" s="200" t="s">
        <v>408</v>
      </c>
      <c r="C181" s="201">
        <v>0</v>
      </c>
      <c r="D181" s="205">
        <f t="shared" si="1"/>
        <v>0</v>
      </c>
      <c r="E181" s="200"/>
      <c r="F181" s="170"/>
      <c r="G181" s="170"/>
    </row>
    <row r="182" spans="1:7" ht="12.75" x14ac:dyDescent="0.2">
      <c r="A182" s="204">
        <v>5450</v>
      </c>
      <c r="B182" s="200" t="s">
        <v>409</v>
      </c>
      <c r="C182" s="201">
        <v>0</v>
      </c>
      <c r="D182" s="205">
        <f t="shared" si="1"/>
        <v>0</v>
      </c>
      <c r="E182" s="200"/>
      <c r="F182" s="170"/>
      <c r="G182" s="170"/>
    </row>
    <row r="183" spans="1:7" ht="12.75" x14ac:dyDescent="0.2">
      <c r="A183" s="204">
        <v>5451</v>
      </c>
      <c r="B183" s="200" t="s">
        <v>410</v>
      </c>
      <c r="C183" s="201">
        <v>0</v>
      </c>
      <c r="D183" s="205">
        <f t="shared" si="1"/>
        <v>0</v>
      </c>
      <c r="E183" s="200"/>
      <c r="F183" s="170"/>
      <c r="G183" s="170"/>
    </row>
    <row r="184" spans="1:7" ht="12.75" x14ac:dyDescent="0.2">
      <c r="A184" s="204">
        <v>5452</v>
      </c>
      <c r="B184" s="200" t="s">
        <v>411</v>
      </c>
      <c r="C184" s="201">
        <v>0</v>
      </c>
      <c r="D184" s="205">
        <f t="shared" si="1"/>
        <v>0</v>
      </c>
      <c r="E184" s="200"/>
      <c r="F184" s="170"/>
      <c r="G184" s="170"/>
    </row>
    <row r="185" spans="1:7" ht="12.75" x14ac:dyDescent="0.2">
      <c r="A185" s="204">
        <v>5500</v>
      </c>
      <c r="B185" s="200" t="s">
        <v>412</v>
      </c>
      <c r="C185" s="201">
        <v>0</v>
      </c>
      <c r="D185" s="205">
        <f t="shared" si="1"/>
        <v>0</v>
      </c>
      <c r="E185" s="200"/>
      <c r="F185" s="170"/>
      <c r="G185" s="170"/>
    </row>
    <row r="186" spans="1:7" ht="12.75" x14ac:dyDescent="0.2">
      <c r="A186" s="204">
        <v>5510</v>
      </c>
      <c r="B186" s="200" t="s">
        <v>413</v>
      </c>
      <c r="C186" s="201">
        <v>0</v>
      </c>
      <c r="D186" s="205">
        <f t="shared" si="1"/>
        <v>0</v>
      </c>
      <c r="E186" s="200"/>
      <c r="F186" s="170"/>
      <c r="G186" s="170"/>
    </row>
    <row r="187" spans="1:7" ht="12.75" x14ac:dyDescent="0.2">
      <c r="A187" s="204">
        <v>5511</v>
      </c>
      <c r="B187" s="200" t="s">
        <v>414</v>
      </c>
      <c r="C187" s="201">
        <v>0</v>
      </c>
      <c r="D187" s="205">
        <f t="shared" si="1"/>
        <v>0</v>
      </c>
      <c r="E187" s="200"/>
      <c r="F187" s="170"/>
      <c r="G187" s="170"/>
    </row>
    <row r="188" spans="1:7" ht="12.75" x14ac:dyDescent="0.2">
      <c r="A188" s="204">
        <v>5512</v>
      </c>
      <c r="B188" s="200" t="s">
        <v>415</v>
      </c>
      <c r="C188" s="201">
        <v>0</v>
      </c>
      <c r="D188" s="205">
        <f t="shared" si="1"/>
        <v>0</v>
      </c>
      <c r="E188" s="200"/>
      <c r="F188" s="170"/>
      <c r="G188" s="170"/>
    </row>
    <row r="189" spans="1:7" ht="12.75" x14ac:dyDescent="0.2">
      <c r="A189" s="204">
        <v>5513</v>
      </c>
      <c r="B189" s="200" t="s">
        <v>416</v>
      </c>
      <c r="C189" s="201">
        <v>0</v>
      </c>
      <c r="D189" s="205">
        <f t="shared" si="1"/>
        <v>0</v>
      </c>
      <c r="E189" s="200"/>
      <c r="F189" s="170"/>
      <c r="G189" s="170"/>
    </row>
    <row r="190" spans="1:7" ht="12.75" x14ac:dyDescent="0.2">
      <c r="A190" s="204">
        <v>5514</v>
      </c>
      <c r="B190" s="200" t="s">
        <v>417</v>
      </c>
      <c r="C190" s="201">
        <v>0</v>
      </c>
      <c r="D190" s="205">
        <f t="shared" si="1"/>
        <v>0</v>
      </c>
      <c r="E190" s="200"/>
      <c r="F190" s="170"/>
      <c r="G190" s="170"/>
    </row>
    <row r="191" spans="1:7" ht="12.75" x14ac:dyDescent="0.2">
      <c r="A191" s="204">
        <v>5515</v>
      </c>
      <c r="B191" s="200" t="s">
        <v>418</v>
      </c>
      <c r="C191" s="201">
        <v>0</v>
      </c>
      <c r="D191" s="205">
        <f t="shared" si="1"/>
        <v>0</v>
      </c>
      <c r="E191" s="200"/>
      <c r="F191" s="170"/>
      <c r="G191" s="170"/>
    </row>
    <row r="192" spans="1:7" ht="12.75" x14ac:dyDescent="0.2">
      <c r="A192" s="204">
        <v>5516</v>
      </c>
      <c r="B192" s="200" t="s">
        <v>419</v>
      </c>
      <c r="C192" s="201">
        <v>0</v>
      </c>
      <c r="D192" s="205">
        <f t="shared" si="1"/>
        <v>0</v>
      </c>
      <c r="E192" s="200"/>
      <c r="F192" s="170"/>
      <c r="G192" s="170"/>
    </row>
    <row r="193" spans="1:7" ht="12.75" x14ac:dyDescent="0.2">
      <c r="A193" s="204">
        <v>5517</v>
      </c>
      <c r="B193" s="200" t="s">
        <v>420</v>
      </c>
      <c r="C193" s="201">
        <v>0</v>
      </c>
      <c r="D193" s="205">
        <f t="shared" si="1"/>
        <v>0</v>
      </c>
      <c r="E193" s="200"/>
      <c r="F193" s="170"/>
      <c r="G193" s="170"/>
    </row>
    <row r="194" spans="1:7" ht="12.75" x14ac:dyDescent="0.2">
      <c r="A194" s="204">
        <v>5518</v>
      </c>
      <c r="B194" s="200" t="s">
        <v>421</v>
      </c>
      <c r="C194" s="201">
        <v>0</v>
      </c>
      <c r="D194" s="205">
        <f t="shared" si="1"/>
        <v>0</v>
      </c>
      <c r="E194" s="200"/>
      <c r="F194" s="170"/>
      <c r="G194" s="170"/>
    </row>
    <row r="195" spans="1:7" ht="12.75" x14ac:dyDescent="0.2">
      <c r="A195" s="204">
        <v>5520</v>
      </c>
      <c r="B195" s="200" t="s">
        <v>422</v>
      </c>
      <c r="C195" s="201">
        <v>0</v>
      </c>
      <c r="D195" s="205">
        <f t="shared" si="1"/>
        <v>0</v>
      </c>
      <c r="E195" s="200"/>
      <c r="F195" s="170"/>
      <c r="G195" s="170"/>
    </row>
    <row r="196" spans="1:7" ht="12.75" x14ac:dyDescent="0.2">
      <c r="A196" s="204">
        <v>5521</v>
      </c>
      <c r="B196" s="200" t="s">
        <v>423</v>
      </c>
      <c r="C196" s="201">
        <v>0</v>
      </c>
      <c r="D196" s="205">
        <f t="shared" si="1"/>
        <v>0</v>
      </c>
      <c r="E196" s="200"/>
      <c r="F196" s="170"/>
      <c r="G196" s="170"/>
    </row>
    <row r="197" spans="1:7" ht="12.75" x14ac:dyDescent="0.2">
      <c r="A197" s="204">
        <v>5522</v>
      </c>
      <c r="B197" s="200" t="s">
        <v>424</v>
      </c>
      <c r="C197" s="201">
        <v>0</v>
      </c>
      <c r="D197" s="205">
        <f t="shared" si="1"/>
        <v>0</v>
      </c>
      <c r="E197" s="200"/>
      <c r="F197" s="170"/>
      <c r="G197" s="170"/>
    </row>
    <row r="198" spans="1:7" ht="12.75" x14ac:dyDescent="0.2">
      <c r="A198" s="204">
        <v>5530</v>
      </c>
      <c r="B198" s="200" t="s">
        <v>425</v>
      </c>
      <c r="C198" s="201">
        <v>0</v>
      </c>
      <c r="D198" s="205">
        <f t="shared" si="1"/>
        <v>0</v>
      </c>
      <c r="E198" s="200"/>
      <c r="F198" s="170"/>
      <c r="G198" s="170"/>
    </row>
    <row r="199" spans="1:7" ht="12.75" x14ac:dyDescent="0.2">
      <c r="A199" s="204">
        <v>5531</v>
      </c>
      <c r="B199" s="200" t="s">
        <v>426</v>
      </c>
      <c r="C199" s="201">
        <v>0</v>
      </c>
      <c r="D199" s="205">
        <f t="shared" si="1"/>
        <v>0</v>
      </c>
      <c r="E199" s="200"/>
      <c r="F199" s="170"/>
      <c r="G199" s="170"/>
    </row>
    <row r="200" spans="1:7" ht="12.75" x14ac:dyDescent="0.2">
      <c r="A200" s="204">
        <v>5532</v>
      </c>
      <c r="B200" s="200" t="s">
        <v>427</v>
      </c>
      <c r="C200" s="201">
        <v>0</v>
      </c>
      <c r="D200" s="205">
        <f t="shared" si="1"/>
        <v>0</v>
      </c>
      <c r="E200" s="200"/>
      <c r="F200" s="170"/>
      <c r="G200" s="170"/>
    </row>
    <row r="201" spans="1:7" ht="12.75" x14ac:dyDescent="0.2">
      <c r="A201" s="204">
        <v>5533</v>
      </c>
      <c r="B201" s="200" t="s">
        <v>428</v>
      </c>
      <c r="C201" s="201">
        <v>0</v>
      </c>
      <c r="D201" s="205">
        <f t="shared" si="1"/>
        <v>0</v>
      </c>
      <c r="E201" s="200"/>
      <c r="F201" s="170"/>
      <c r="G201" s="170"/>
    </row>
    <row r="202" spans="1:7" ht="12.75" x14ac:dyDescent="0.2">
      <c r="A202" s="204">
        <v>5534</v>
      </c>
      <c r="B202" s="200" t="s">
        <v>429</v>
      </c>
      <c r="C202" s="201">
        <v>0</v>
      </c>
      <c r="D202" s="205">
        <f t="shared" si="1"/>
        <v>0</v>
      </c>
      <c r="E202" s="200"/>
      <c r="F202" s="170"/>
      <c r="G202" s="170"/>
    </row>
    <row r="203" spans="1:7" ht="12.75" x14ac:dyDescent="0.2">
      <c r="A203" s="204">
        <v>5535</v>
      </c>
      <c r="B203" s="200" t="s">
        <v>430</v>
      </c>
      <c r="C203" s="201">
        <v>0</v>
      </c>
      <c r="D203" s="205">
        <f t="shared" si="1"/>
        <v>0</v>
      </c>
      <c r="E203" s="200"/>
      <c r="F203" s="170"/>
      <c r="G203" s="170"/>
    </row>
    <row r="204" spans="1:7" ht="12.75" x14ac:dyDescent="0.2">
      <c r="A204" s="204">
        <v>5590</v>
      </c>
      <c r="B204" s="200" t="s">
        <v>431</v>
      </c>
      <c r="C204" s="201">
        <v>0</v>
      </c>
      <c r="D204" s="205">
        <f t="shared" si="1"/>
        <v>0</v>
      </c>
      <c r="E204" s="200"/>
      <c r="F204" s="170"/>
      <c r="G204" s="170"/>
    </row>
    <row r="205" spans="1:7" ht="12.75" x14ac:dyDescent="0.2">
      <c r="A205" s="204">
        <v>5591</v>
      </c>
      <c r="B205" s="200" t="s">
        <v>432</v>
      </c>
      <c r="C205" s="201">
        <v>0</v>
      </c>
      <c r="D205" s="205">
        <f t="shared" si="1"/>
        <v>0</v>
      </c>
      <c r="E205" s="200"/>
      <c r="F205" s="170"/>
      <c r="G205" s="170"/>
    </row>
    <row r="206" spans="1:7" ht="12.75" x14ac:dyDescent="0.2">
      <c r="A206" s="204">
        <v>5592</v>
      </c>
      <c r="B206" s="200" t="s">
        <v>433</v>
      </c>
      <c r="C206" s="201">
        <v>0</v>
      </c>
      <c r="D206" s="205">
        <f t="shared" si="1"/>
        <v>0</v>
      </c>
      <c r="E206" s="200"/>
      <c r="F206" s="170"/>
      <c r="G206" s="170"/>
    </row>
    <row r="207" spans="1:7" ht="12.75" x14ac:dyDescent="0.2">
      <c r="A207" s="204">
        <v>5593</v>
      </c>
      <c r="B207" s="200" t="s">
        <v>434</v>
      </c>
      <c r="C207" s="201">
        <v>0</v>
      </c>
      <c r="D207" s="205">
        <f t="shared" si="1"/>
        <v>0</v>
      </c>
      <c r="E207" s="200"/>
      <c r="F207" s="170"/>
      <c r="G207" s="170"/>
    </row>
    <row r="208" spans="1:7" ht="12.75" x14ac:dyDescent="0.2">
      <c r="A208" s="204">
        <v>5594</v>
      </c>
      <c r="B208" s="200" t="s">
        <v>435</v>
      </c>
      <c r="C208" s="201">
        <v>0</v>
      </c>
      <c r="D208" s="205">
        <f t="shared" si="1"/>
        <v>0</v>
      </c>
      <c r="E208" s="200"/>
      <c r="F208" s="170"/>
      <c r="G208" s="170"/>
    </row>
    <row r="209" spans="1:7" ht="12.75" x14ac:dyDescent="0.2">
      <c r="A209" s="204">
        <v>5595</v>
      </c>
      <c r="B209" s="200" t="s">
        <v>436</v>
      </c>
      <c r="C209" s="201">
        <v>0</v>
      </c>
      <c r="D209" s="205">
        <f t="shared" si="1"/>
        <v>0</v>
      </c>
      <c r="E209" s="200"/>
      <c r="F209" s="170"/>
      <c r="G209" s="170"/>
    </row>
    <row r="210" spans="1:7" ht="12.75" x14ac:dyDescent="0.2">
      <c r="A210" s="204">
        <v>5596</v>
      </c>
      <c r="B210" s="200" t="s">
        <v>327</v>
      </c>
      <c r="C210" s="201">
        <v>0</v>
      </c>
      <c r="D210" s="205">
        <f t="shared" si="1"/>
        <v>0</v>
      </c>
      <c r="E210" s="200"/>
      <c r="F210" s="170"/>
      <c r="G210" s="170"/>
    </row>
    <row r="211" spans="1:7" ht="12.75" x14ac:dyDescent="0.2">
      <c r="A211" s="204">
        <v>5597</v>
      </c>
      <c r="B211" s="200" t="s">
        <v>437</v>
      </c>
      <c r="C211" s="201">
        <v>0</v>
      </c>
      <c r="D211" s="205">
        <f t="shared" si="1"/>
        <v>0</v>
      </c>
      <c r="E211" s="200"/>
      <c r="F211" s="170"/>
      <c r="G211" s="170"/>
    </row>
    <row r="212" spans="1:7" ht="12.75" x14ac:dyDescent="0.2">
      <c r="A212" s="204">
        <v>5598</v>
      </c>
      <c r="B212" s="200" t="s">
        <v>438</v>
      </c>
      <c r="C212" s="201">
        <v>0</v>
      </c>
      <c r="D212" s="205">
        <f t="shared" si="1"/>
        <v>0</v>
      </c>
      <c r="E212" s="200"/>
      <c r="F212" s="170"/>
      <c r="G212" s="170"/>
    </row>
    <row r="213" spans="1:7" ht="12.75" x14ac:dyDescent="0.2">
      <c r="A213" s="204">
        <v>5599</v>
      </c>
      <c r="B213" s="200" t="s">
        <v>439</v>
      </c>
      <c r="C213" s="201">
        <v>0</v>
      </c>
      <c r="D213" s="205">
        <f t="shared" si="1"/>
        <v>0</v>
      </c>
      <c r="E213" s="200"/>
      <c r="F213" s="170"/>
      <c r="G213" s="170"/>
    </row>
    <row r="214" spans="1:7" ht="12.75" x14ac:dyDescent="0.2">
      <c r="A214" s="204">
        <v>5600</v>
      </c>
      <c r="B214" s="200" t="s">
        <v>440</v>
      </c>
      <c r="C214" s="201">
        <v>0</v>
      </c>
      <c r="D214" s="205">
        <f t="shared" si="1"/>
        <v>0</v>
      </c>
      <c r="E214" s="200"/>
      <c r="F214" s="170"/>
      <c r="G214" s="170"/>
    </row>
    <row r="215" spans="1:7" ht="12.75" x14ac:dyDescent="0.2">
      <c r="A215" s="204">
        <v>5610</v>
      </c>
      <c r="B215" s="200" t="s">
        <v>441</v>
      </c>
      <c r="C215" s="201">
        <v>0</v>
      </c>
      <c r="D215" s="205">
        <f t="shared" si="1"/>
        <v>0</v>
      </c>
      <c r="E215" s="200"/>
      <c r="F215" s="170"/>
      <c r="G215" s="170"/>
    </row>
    <row r="216" spans="1:7" ht="12.75" x14ac:dyDescent="0.2">
      <c r="A216" s="204">
        <v>5611</v>
      </c>
      <c r="B216" s="200" t="s">
        <v>442</v>
      </c>
      <c r="C216" s="201">
        <v>0</v>
      </c>
      <c r="D216" s="205">
        <f t="shared" si="1"/>
        <v>0</v>
      </c>
      <c r="E216" s="200"/>
      <c r="F216" s="170"/>
      <c r="G216" s="170"/>
    </row>
    <row r="217" spans="1:7" ht="12.75" x14ac:dyDescent="0.2">
      <c r="A217" s="170"/>
      <c r="B217" s="170"/>
      <c r="C217" s="170"/>
      <c r="D217" s="170"/>
      <c r="E217" s="170"/>
      <c r="F217" s="170"/>
      <c r="G217" s="170"/>
    </row>
    <row r="218" spans="1:7" ht="12.75" x14ac:dyDescent="0.2">
      <c r="A218" s="170"/>
      <c r="B218" s="170" t="s">
        <v>63</v>
      </c>
      <c r="C218" s="170"/>
      <c r="D218" s="170"/>
      <c r="E218" s="170"/>
      <c r="F218" s="170"/>
      <c r="G218" s="170"/>
    </row>
    <row r="219" spans="1:7" ht="12.75" x14ac:dyDescent="0.2">
      <c r="A219" s="170"/>
      <c r="B219" s="170"/>
      <c r="C219" s="170"/>
      <c r="D219" s="170"/>
      <c r="E219" s="170"/>
      <c r="F219" s="170"/>
      <c r="G219" s="170"/>
    </row>
    <row r="220" spans="1:7" ht="12.75" x14ac:dyDescent="0.2">
      <c r="A220" s="170"/>
      <c r="B220" s="171" t="s">
        <v>647</v>
      </c>
      <c r="C220" s="171"/>
      <c r="D220" s="171"/>
      <c r="E220" s="171"/>
      <c r="F220" s="206"/>
      <c r="G220" s="206"/>
    </row>
    <row r="221" spans="1:7" ht="12.75" x14ac:dyDescent="0.2">
      <c r="A221" s="170"/>
      <c r="B221" s="171" t="s">
        <v>648</v>
      </c>
      <c r="C221" s="171"/>
      <c r="D221" s="171"/>
      <c r="E221" s="171"/>
      <c r="F221" s="206"/>
      <c r="G221" s="206"/>
    </row>
    <row r="222" spans="1:7" ht="12.75" x14ac:dyDescent="0.2">
      <c r="A222" s="170"/>
      <c r="B222" s="170"/>
      <c r="C222" s="172"/>
      <c r="D222" s="172"/>
      <c r="E222" s="170"/>
      <c r="F222" s="170"/>
      <c r="G222" s="170"/>
    </row>
    <row r="223" spans="1:7" ht="12.75" x14ac:dyDescent="0.2">
      <c r="A223" s="170"/>
      <c r="B223" s="170"/>
      <c r="C223" s="173"/>
      <c r="D223" s="174"/>
      <c r="E223" s="170"/>
      <c r="F223" s="170"/>
      <c r="G223" s="170"/>
    </row>
    <row r="224" spans="1:7" ht="12.75" x14ac:dyDescent="0.2">
      <c r="A224" s="170"/>
      <c r="B224" s="170"/>
      <c r="C224" s="173"/>
      <c r="D224" s="174"/>
      <c r="E224" s="170"/>
      <c r="F224" s="170"/>
      <c r="G224" s="170"/>
    </row>
    <row r="225" spans="1:7" ht="12.75" x14ac:dyDescent="0.2">
      <c r="A225" s="170"/>
      <c r="B225" s="170"/>
      <c r="C225" s="175"/>
      <c r="D225" s="174"/>
      <c r="E225" s="170"/>
      <c r="F225" s="170"/>
      <c r="G225" s="170"/>
    </row>
    <row r="226" spans="1:7" ht="12.75" x14ac:dyDescent="0.2">
      <c r="A226" s="170"/>
      <c r="B226" s="171" t="s">
        <v>649</v>
      </c>
      <c r="C226" s="171"/>
      <c r="D226" s="171"/>
      <c r="E226" s="171"/>
      <c r="F226" s="171"/>
      <c r="G226" s="171"/>
    </row>
    <row r="227" spans="1:7" ht="12.75" x14ac:dyDescent="0.2">
      <c r="A227" s="170"/>
      <c r="B227" s="171" t="s">
        <v>650</v>
      </c>
      <c r="C227" s="171"/>
      <c r="D227" s="171"/>
      <c r="E227" s="171"/>
      <c r="F227" s="171"/>
      <c r="G227" s="171"/>
    </row>
    <row r="228" spans="1:7" ht="12.75" x14ac:dyDescent="0.2">
      <c r="A228" s="170"/>
      <c r="B228" s="170"/>
      <c r="C228" s="172"/>
      <c r="D228" s="172"/>
      <c r="E228" s="170"/>
      <c r="F228" s="170"/>
      <c r="G228" s="170"/>
    </row>
    <row r="229" spans="1:7" ht="12.75" x14ac:dyDescent="0.2">
      <c r="A229" s="170"/>
      <c r="B229" s="170"/>
      <c r="C229" s="174"/>
      <c r="D229" s="174"/>
      <c r="E229" s="170"/>
      <c r="F229" s="170"/>
      <c r="G229" s="170"/>
    </row>
    <row r="230" spans="1:7" ht="12.75" x14ac:dyDescent="0.2">
      <c r="A230" s="170"/>
      <c r="B230" s="170"/>
      <c r="C230" s="174"/>
      <c r="D230" s="174"/>
      <c r="E230" s="170"/>
      <c r="F230" s="170"/>
      <c r="G230" s="170"/>
    </row>
    <row r="231" spans="1:7" ht="12.75" x14ac:dyDescent="0.2">
      <c r="A231" s="170"/>
      <c r="B231" s="170"/>
      <c r="C231" s="174"/>
      <c r="D231" s="174"/>
      <c r="E231" s="170"/>
      <c r="F231" s="170"/>
      <c r="G231" s="170"/>
    </row>
    <row r="232" spans="1:7" ht="12.75" x14ac:dyDescent="0.2">
      <c r="A232" s="170"/>
      <c r="B232" s="171" t="s">
        <v>651</v>
      </c>
      <c r="C232" s="171"/>
      <c r="D232" s="171"/>
      <c r="E232" s="171"/>
      <c r="F232" s="171"/>
      <c r="G232" s="171"/>
    </row>
    <row r="233" spans="1:7" ht="12.75" x14ac:dyDescent="0.2">
      <c r="A233" s="170"/>
      <c r="B233" s="171" t="s">
        <v>652</v>
      </c>
      <c r="C233" s="171"/>
      <c r="D233" s="171"/>
      <c r="E233" s="171"/>
      <c r="F233" s="171"/>
      <c r="G233" s="171"/>
    </row>
  </sheetData>
  <sheetProtection formatCells="0" formatColumns="0" formatRows="0" insertColumns="0" insertRows="0" insertHyperlinks="0" deleteColumns="0" deleteRows="0" sort="0" autoFilter="0" pivotTables="0"/>
  <mergeCells count="13">
    <mergeCell ref="B220:E220"/>
    <mergeCell ref="B221:E221"/>
    <mergeCell ref="B226:E226"/>
    <mergeCell ref="F226:G226"/>
    <mergeCell ref="B227:E227"/>
    <mergeCell ref="F227:G227"/>
    <mergeCell ref="B232:E232"/>
    <mergeCell ref="F232:G232"/>
    <mergeCell ref="B233:E233"/>
    <mergeCell ref="F233:G233"/>
    <mergeCell ref="A1:C1"/>
    <mergeCell ref="A2:C2"/>
    <mergeCell ref="A3:C3"/>
  </mergeCells>
  <pageMargins left="0.7" right="0.7" top="0.75" bottom="0.75" header="0.3" footer="0.3"/>
  <pageSetup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39" sqref="B39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96" t="s">
        <v>37</v>
      </c>
      <c r="B4" s="27" t="s">
        <v>205</v>
      </c>
    </row>
    <row r="5" spans="1:2" ht="15" customHeight="1" x14ac:dyDescent="0.2">
      <c r="A5" s="97"/>
      <c r="B5" s="27" t="s">
        <v>206</v>
      </c>
    </row>
    <row r="6" spans="1:2" ht="15" customHeight="1" x14ac:dyDescent="0.2">
      <c r="A6" s="97"/>
      <c r="B6" s="27" t="s">
        <v>443</v>
      </c>
    </row>
    <row r="7" spans="1:2" ht="15" customHeight="1" x14ac:dyDescent="0.2">
      <c r="A7" s="97"/>
      <c r="B7" s="27" t="s">
        <v>243</v>
      </c>
    </row>
    <row r="8" spans="1:2" ht="15" customHeight="1" x14ac:dyDescent="0.2">
      <c r="A8" s="97"/>
    </row>
    <row r="9" spans="1:2" ht="15" customHeight="1" x14ac:dyDescent="0.2">
      <c r="A9" s="96" t="s">
        <v>39</v>
      </c>
      <c r="B9" s="25" t="s">
        <v>444</v>
      </c>
    </row>
    <row r="10" spans="1:2" ht="15" customHeight="1" x14ac:dyDescent="0.2">
      <c r="A10" s="97"/>
      <c r="B10" s="33" t="s">
        <v>243</v>
      </c>
    </row>
    <row r="11" spans="1:2" ht="15" customHeight="1" x14ac:dyDescent="0.2">
      <c r="A11" s="97"/>
    </row>
    <row r="12" spans="1:2" ht="15" customHeight="1" x14ac:dyDescent="0.2">
      <c r="A12" s="96" t="s">
        <v>41</v>
      </c>
      <c r="B12" s="25" t="s">
        <v>444</v>
      </c>
    </row>
    <row r="13" spans="1:2" ht="22.5" x14ac:dyDescent="0.2">
      <c r="A13" s="97"/>
      <c r="B13" s="25" t="s">
        <v>445</v>
      </c>
    </row>
    <row r="14" spans="1:2" ht="15" customHeight="1" x14ac:dyDescent="0.2">
      <c r="A14" s="97"/>
      <c r="B14" s="33" t="s">
        <v>243</v>
      </c>
    </row>
    <row r="15" spans="1:2" ht="15" customHeight="1" x14ac:dyDescent="0.2">
      <c r="A15" s="97"/>
    </row>
    <row r="16" spans="1:2" ht="15" customHeight="1" x14ac:dyDescent="0.2">
      <c r="A16" s="97"/>
    </row>
    <row r="17" spans="1:2" ht="15" customHeight="1" x14ac:dyDescent="0.2">
      <c r="A17" s="96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52"/>
  <sheetViews>
    <sheetView topLeftCell="A19" workbookViewId="0">
      <selection activeCell="A36" sqref="A36:D51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43" t="str">
        <f>ESF!A1</f>
        <v>SISTEMA DIF DE CORONEO, GTO. 2023</v>
      </c>
      <c r="B1" s="143"/>
      <c r="C1" s="143"/>
      <c r="D1" s="37" t="s">
        <v>0</v>
      </c>
      <c r="E1" s="38">
        <f>'Notas a los Edos Financieros'!D1</f>
        <v>2023</v>
      </c>
    </row>
    <row r="2" spans="1:5" ht="18.95" customHeight="1" x14ac:dyDescent="0.2">
      <c r="A2" s="143" t="s">
        <v>448</v>
      </c>
      <c r="B2" s="143"/>
      <c r="C2" s="143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43" t="str">
        <f>ESF!A3</f>
        <v>CORRESPONDIENTE DEL 01 DE ENERO DEL 2023 AL 30 DE SEPTIEMBRE DEL 2023</v>
      </c>
      <c r="B3" s="143"/>
      <c r="C3" s="143"/>
      <c r="D3" s="37" t="s">
        <v>3</v>
      </c>
      <c r="E3" s="38">
        <f>'Notas a los Edos Financieros'!D3</f>
        <v>3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449</v>
      </c>
      <c r="B6" s="41"/>
      <c r="C6" s="41"/>
      <c r="D6" s="41"/>
      <c r="E6" s="41"/>
    </row>
    <row r="7" spans="1:5" x14ac:dyDescent="0.2">
      <c r="A7" s="42" t="s">
        <v>67</v>
      </c>
      <c r="B7" s="42" t="s">
        <v>68</v>
      </c>
      <c r="C7" s="42" t="s">
        <v>69</v>
      </c>
      <c r="D7" s="42" t="s">
        <v>70</v>
      </c>
      <c r="E7" s="42" t="s">
        <v>181</v>
      </c>
    </row>
    <row r="8" spans="1:5" x14ac:dyDescent="0.2">
      <c r="A8" s="43">
        <v>3110</v>
      </c>
      <c r="B8" s="39" t="s">
        <v>302</v>
      </c>
      <c r="C8" s="44">
        <v>1649339.97</v>
      </c>
    </row>
    <row r="9" spans="1:5" x14ac:dyDescent="0.2">
      <c r="A9" s="43">
        <v>3120</v>
      </c>
      <c r="B9" s="39" t="s">
        <v>450</v>
      </c>
      <c r="C9" s="44">
        <v>0</v>
      </c>
    </row>
    <row r="10" spans="1:5" x14ac:dyDescent="0.2">
      <c r="A10" s="43">
        <v>3130</v>
      </c>
      <c r="B10" s="39" t="s">
        <v>451</v>
      </c>
      <c r="C10" s="44">
        <v>-119074.13</v>
      </c>
    </row>
    <row r="12" spans="1:5" x14ac:dyDescent="0.2">
      <c r="A12" s="41" t="s">
        <v>452</v>
      </c>
      <c r="B12" s="41"/>
      <c r="C12" s="41"/>
      <c r="D12" s="41"/>
      <c r="E12" s="41"/>
    </row>
    <row r="13" spans="1:5" x14ac:dyDescent="0.2">
      <c r="A13" s="42" t="s">
        <v>67</v>
      </c>
      <c r="B13" s="42" t="s">
        <v>68</v>
      </c>
      <c r="C13" s="42" t="s">
        <v>69</v>
      </c>
      <c r="D13" s="42" t="s">
        <v>453</v>
      </c>
      <c r="E13" s="42"/>
    </row>
    <row r="14" spans="1:5" x14ac:dyDescent="0.2">
      <c r="A14" s="43">
        <v>3210</v>
      </c>
      <c r="B14" s="39" t="s">
        <v>454</v>
      </c>
      <c r="C14" s="44">
        <v>-261524.21</v>
      </c>
    </row>
    <row r="15" spans="1:5" x14ac:dyDescent="0.2">
      <c r="A15" s="43">
        <v>3220</v>
      </c>
      <c r="B15" s="39" t="s">
        <v>455</v>
      </c>
      <c r="C15" s="44">
        <v>585659.64</v>
      </c>
    </row>
    <row r="16" spans="1:5" x14ac:dyDescent="0.2">
      <c r="A16" s="43">
        <v>3230</v>
      </c>
      <c r="B16" s="39" t="s">
        <v>456</v>
      </c>
      <c r="C16" s="44">
        <v>-264179.01</v>
      </c>
    </row>
    <row r="17" spans="1:3" x14ac:dyDescent="0.2">
      <c r="A17" s="43">
        <v>3231</v>
      </c>
      <c r="B17" s="39" t="s">
        <v>457</v>
      </c>
      <c r="C17" s="44">
        <v>-189431.25</v>
      </c>
    </row>
    <row r="18" spans="1:3" x14ac:dyDescent="0.2">
      <c r="A18" s="43">
        <v>3232</v>
      </c>
      <c r="B18" s="39" t="s">
        <v>458</v>
      </c>
      <c r="C18" s="44">
        <v>-74747.759999999995</v>
      </c>
    </row>
    <row r="19" spans="1:3" x14ac:dyDescent="0.2">
      <c r="A19" s="43">
        <v>3233</v>
      </c>
      <c r="B19" s="39" t="s">
        <v>459</v>
      </c>
      <c r="C19" s="44">
        <v>0</v>
      </c>
    </row>
    <row r="20" spans="1:3" x14ac:dyDescent="0.2">
      <c r="A20" s="43">
        <v>3239</v>
      </c>
      <c r="B20" s="39" t="s">
        <v>460</v>
      </c>
      <c r="C20" s="44">
        <v>0</v>
      </c>
    </row>
    <row r="21" spans="1:3" x14ac:dyDescent="0.2">
      <c r="A21" s="43">
        <v>3240</v>
      </c>
      <c r="B21" s="39" t="s">
        <v>461</v>
      </c>
      <c r="C21" s="44">
        <v>0</v>
      </c>
    </row>
    <row r="22" spans="1:3" x14ac:dyDescent="0.2">
      <c r="A22" s="43">
        <v>3241</v>
      </c>
      <c r="B22" s="39" t="s">
        <v>462</v>
      </c>
      <c r="C22" s="44">
        <v>0</v>
      </c>
    </row>
    <row r="23" spans="1:3" x14ac:dyDescent="0.2">
      <c r="A23" s="43">
        <v>3242</v>
      </c>
      <c r="B23" s="39" t="s">
        <v>463</v>
      </c>
      <c r="C23" s="44">
        <v>0</v>
      </c>
    </row>
    <row r="24" spans="1:3" x14ac:dyDescent="0.2">
      <c r="A24" s="43">
        <v>3243</v>
      </c>
      <c r="B24" s="39" t="s">
        <v>464</v>
      </c>
      <c r="C24" s="44">
        <v>0</v>
      </c>
    </row>
    <row r="25" spans="1:3" x14ac:dyDescent="0.2">
      <c r="A25" s="43">
        <v>3250</v>
      </c>
      <c r="B25" s="39" t="s">
        <v>465</v>
      </c>
      <c r="C25" s="44">
        <v>0</v>
      </c>
    </row>
    <row r="26" spans="1:3" x14ac:dyDescent="0.2">
      <c r="A26" s="43">
        <v>3251</v>
      </c>
      <c r="B26" s="39" t="s">
        <v>466</v>
      </c>
      <c r="C26" s="44">
        <v>0</v>
      </c>
    </row>
    <row r="27" spans="1:3" x14ac:dyDescent="0.2">
      <c r="A27" s="43">
        <v>3252</v>
      </c>
      <c r="B27" s="39" t="s">
        <v>467</v>
      </c>
      <c r="C27" s="44">
        <v>0</v>
      </c>
    </row>
    <row r="29" spans="1:3" x14ac:dyDescent="0.2">
      <c r="B29" s="35" t="s">
        <v>63</v>
      </c>
    </row>
    <row r="30" spans="1:3" s="136" customFormat="1" x14ac:dyDescent="0.2">
      <c r="B30" s="35"/>
    </row>
    <row r="31" spans="1:3" s="136" customFormat="1" x14ac:dyDescent="0.2">
      <c r="B31" s="35"/>
    </row>
    <row r="32" spans="1:3" s="136" customFormat="1" x14ac:dyDescent="0.2">
      <c r="B32" s="35"/>
    </row>
    <row r="33" spans="1:4" s="136" customFormat="1" x14ac:dyDescent="0.2">
      <c r="B33" s="35"/>
    </row>
    <row r="34" spans="1:4" s="136" customFormat="1" x14ac:dyDescent="0.2">
      <c r="B34" s="35"/>
    </row>
    <row r="36" spans="1:4" x14ac:dyDescent="0.2">
      <c r="A36" s="161" t="s">
        <v>647</v>
      </c>
      <c r="B36" s="161"/>
      <c r="C36" s="161"/>
      <c r="D36" s="161"/>
    </row>
    <row r="37" spans="1:4" x14ac:dyDescent="0.2">
      <c r="A37" s="161" t="s">
        <v>648</v>
      </c>
      <c r="B37" s="161"/>
      <c r="C37" s="161"/>
      <c r="D37" s="161"/>
    </row>
    <row r="38" spans="1:4" s="136" customFormat="1" x14ac:dyDescent="0.2">
      <c r="A38" s="162"/>
      <c r="B38" s="162"/>
      <c r="C38" s="162"/>
      <c r="D38" s="162"/>
    </row>
    <row r="39" spans="1:4" s="136" customFormat="1" x14ac:dyDescent="0.2">
      <c r="A39" s="162"/>
      <c r="B39" s="162"/>
      <c r="C39" s="162"/>
      <c r="D39" s="162"/>
    </row>
    <row r="40" spans="1:4" x14ac:dyDescent="0.2">
      <c r="A40" s="35"/>
      <c r="B40" s="162"/>
      <c r="C40" s="162"/>
      <c r="D40" s="35"/>
    </row>
    <row r="41" spans="1:4" x14ac:dyDescent="0.2">
      <c r="A41" s="35"/>
      <c r="B41" s="163"/>
      <c r="C41" s="164"/>
      <c r="D41" s="35"/>
    </row>
    <row r="42" spans="1:4" x14ac:dyDescent="0.2">
      <c r="A42" s="35"/>
      <c r="B42" s="163"/>
      <c r="C42" s="164"/>
      <c r="D42" s="35"/>
    </row>
    <row r="43" spans="1:4" x14ac:dyDescent="0.2">
      <c r="A43" s="35"/>
      <c r="B43" s="165"/>
      <c r="C43" s="164"/>
      <c r="D43" s="35"/>
    </row>
    <row r="44" spans="1:4" x14ac:dyDescent="0.2">
      <c r="A44" s="161" t="s">
        <v>649</v>
      </c>
      <c r="B44" s="161"/>
      <c r="C44" s="161"/>
      <c r="D44" s="161"/>
    </row>
    <row r="45" spans="1:4" x14ac:dyDescent="0.2">
      <c r="A45" s="161" t="s">
        <v>650</v>
      </c>
      <c r="B45" s="161"/>
      <c r="C45" s="161"/>
      <c r="D45" s="161"/>
    </row>
    <row r="46" spans="1:4" ht="21.75" customHeight="1" x14ac:dyDescent="0.2">
      <c r="A46" s="35"/>
      <c r="B46" s="162"/>
      <c r="C46" s="162"/>
      <c r="D46" s="35"/>
    </row>
    <row r="47" spans="1:4" x14ac:dyDescent="0.2">
      <c r="A47" s="35"/>
      <c r="B47" s="164"/>
      <c r="C47" s="164"/>
      <c r="D47" s="35"/>
    </row>
    <row r="48" spans="1:4" x14ac:dyDescent="0.2">
      <c r="A48" s="35"/>
      <c r="B48" s="164"/>
      <c r="C48" s="164"/>
      <c r="D48" s="35"/>
    </row>
    <row r="49" spans="1:4" x14ac:dyDescent="0.2">
      <c r="A49" s="35"/>
      <c r="B49" s="164"/>
      <c r="C49" s="164"/>
      <c r="D49" s="35"/>
    </row>
    <row r="50" spans="1:4" x14ac:dyDescent="0.2">
      <c r="A50" s="161" t="s">
        <v>651</v>
      </c>
      <c r="B50" s="161"/>
      <c r="C50" s="161"/>
      <c r="D50" s="161"/>
    </row>
    <row r="51" spans="1:4" x14ac:dyDescent="0.2">
      <c r="A51" s="161" t="s">
        <v>652</v>
      </c>
      <c r="B51" s="161"/>
      <c r="C51" s="161"/>
      <c r="D51" s="161"/>
    </row>
    <row r="52" spans="1:4" x14ac:dyDescent="0.2">
      <c r="A52" s="136"/>
      <c r="B52" s="136"/>
      <c r="C52" s="136"/>
      <c r="D52" s="136"/>
    </row>
  </sheetData>
  <sheetProtection formatCells="0" formatColumns="0" formatRows="0" insertColumns="0" insertRows="0" insertHyperlinks="0" deleteColumns="0" deleteRows="0" sort="0" autoFilter="0" pivotTables="0"/>
  <mergeCells count="9">
    <mergeCell ref="A44:D44"/>
    <mergeCell ref="A45:D45"/>
    <mergeCell ref="A50:D50"/>
    <mergeCell ref="A51:D51"/>
    <mergeCell ref="A1:C1"/>
    <mergeCell ref="A2:C2"/>
    <mergeCell ref="A3:C3"/>
    <mergeCell ref="A36:D36"/>
    <mergeCell ref="A37:D37"/>
  </mergeCells>
  <pageMargins left="0.7" right="0.7" top="0.75" bottom="0.75" header="0.3" footer="0.3"/>
  <pageSetup scale="78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96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96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54"/>
  <sheetViews>
    <sheetView topLeftCell="A136" workbookViewId="0">
      <selection activeCell="A154" sqref="A140:E154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43" t="str">
        <f>ESF!A1</f>
        <v>SISTEMA DIF DE CORONEO, GTO. 2023</v>
      </c>
      <c r="B1" s="143"/>
      <c r="C1" s="143"/>
      <c r="D1" s="37" t="s">
        <v>0</v>
      </c>
      <c r="E1" s="38">
        <f>'Notas a los Edos Financieros'!D1</f>
        <v>2023</v>
      </c>
    </row>
    <row r="2" spans="1:5" s="45" customFormat="1" ht="18.95" customHeight="1" x14ac:dyDescent="0.25">
      <c r="A2" s="143" t="s">
        <v>471</v>
      </c>
      <c r="B2" s="143"/>
      <c r="C2" s="143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43" t="str">
        <f>ESF!A3</f>
        <v>CORRESPONDIENTE DEL 01 DE ENERO DEL 2023 AL 30 DE SEPTIEMBRE DEL 2023</v>
      </c>
      <c r="B3" s="143"/>
      <c r="C3" s="143"/>
      <c r="D3" s="37" t="s">
        <v>3</v>
      </c>
      <c r="E3" s="38">
        <f>'Notas a los Edos Financieros'!D3</f>
        <v>3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472</v>
      </c>
      <c r="B6" s="41"/>
      <c r="C6" s="41"/>
      <c r="D6" s="41"/>
    </row>
    <row r="7" spans="1:5" x14ac:dyDescent="0.2">
      <c r="A7" s="42" t="s">
        <v>67</v>
      </c>
      <c r="B7" s="42" t="s">
        <v>473</v>
      </c>
      <c r="C7" s="107">
        <v>2023</v>
      </c>
      <c r="D7" s="107">
        <v>2022</v>
      </c>
    </row>
    <row r="8" spans="1:5" x14ac:dyDescent="0.2">
      <c r="A8" s="43">
        <v>1111</v>
      </c>
      <c r="B8" s="39" t="s">
        <v>474</v>
      </c>
      <c r="C8" s="44">
        <v>5000</v>
      </c>
      <c r="D8" s="44">
        <v>0</v>
      </c>
    </row>
    <row r="9" spans="1:5" x14ac:dyDescent="0.2">
      <c r="A9" s="43">
        <v>1112</v>
      </c>
      <c r="B9" s="39" t="s">
        <v>475</v>
      </c>
      <c r="C9" s="44">
        <v>0</v>
      </c>
      <c r="D9" s="44">
        <v>0</v>
      </c>
    </row>
    <row r="10" spans="1:5" x14ac:dyDescent="0.2">
      <c r="A10" s="43">
        <v>1113</v>
      </c>
      <c r="B10" s="39" t="s">
        <v>476</v>
      </c>
      <c r="C10" s="44">
        <v>69098.679999999993</v>
      </c>
      <c r="D10" s="44">
        <v>385857.66</v>
      </c>
    </row>
    <row r="11" spans="1:5" x14ac:dyDescent="0.2">
      <c r="A11" s="43">
        <v>1114</v>
      </c>
      <c r="B11" s="39" t="s">
        <v>71</v>
      </c>
      <c r="C11" s="44">
        <v>0</v>
      </c>
      <c r="D11" s="44">
        <v>0</v>
      </c>
    </row>
    <row r="12" spans="1:5" x14ac:dyDescent="0.2">
      <c r="A12" s="43">
        <v>1115</v>
      </c>
      <c r="B12" s="39" t="s">
        <v>72</v>
      </c>
      <c r="C12" s="44">
        <v>0</v>
      </c>
      <c r="D12" s="44">
        <v>0</v>
      </c>
    </row>
    <row r="13" spans="1:5" x14ac:dyDescent="0.2">
      <c r="A13" s="43">
        <v>1116</v>
      </c>
      <c r="B13" s="39" t="s">
        <v>477</v>
      </c>
      <c r="C13" s="44">
        <v>39445.480000000003</v>
      </c>
      <c r="D13" s="44">
        <v>39445.480000000003</v>
      </c>
    </row>
    <row r="14" spans="1:5" x14ac:dyDescent="0.2">
      <c r="A14" s="43">
        <v>1119</v>
      </c>
      <c r="B14" s="39" t="s">
        <v>478</v>
      </c>
      <c r="C14" s="44">
        <v>0</v>
      </c>
      <c r="D14" s="44">
        <v>0</v>
      </c>
    </row>
    <row r="15" spans="1:5" x14ac:dyDescent="0.2">
      <c r="A15" s="50">
        <v>1110</v>
      </c>
      <c r="B15" s="112" t="s">
        <v>479</v>
      </c>
      <c r="C15" s="137">
        <f>SUM(C8:C14)</f>
        <v>113544.16</v>
      </c>
      <c r="D15" s="137">
        <f>SUM(D8:D14)</f>
        <v>425303.13999999996</v>
      </c>
    </row>
    <row r="18" spans="1:4" x14ac:dyDescent="0.2">
      <c r="A18" s="41" t="s">
        <v>480</v>
      </c>
      <c r="B18" s="41"/>
      <c r="C18" s="41"/>
      <c r="D18" s="41"/>
    </row>
    <row r="19" spans="1:4" x14ac:dyDescent="0.2">
      <c r="A19" s="42" t="s">
        <v>67</v>
      </c>
      <c r="B19" s="42" t="s">
        <v>473</v>
      </c>
      <c r="C19" s="107" t="s">
        <v>481</v>
      </c>
      <c r="D19" s="107" t="s">
        <v>482</v>
      </c>
    </row>
    <row r="20" spans="1:4" x14ac:dyDescent="0.2">
      <c r="A20" s="50">
        <v>1230</v>
      </c>
      <c r="B20" s="51" t="s">
        <v>120</v>
      </c>
      <c r="C20" s="103">
        <f>SUM(C21:C27)</f>
        <v>0</v>
      </c>
      <c r="D20" s="137">
        <f>SUM(D21:D27)</f>
        <v>0</v>
      </c>
    </row>
    <row r="21" spans="1:4" x14ac:dyDescent="0.2">
      <c r="A21" s="43">
        <v>1231</v>
      </c>
      <c r="B21" s="39" t="s">
        <v>121</v>
      </c>
      <c r="C21" s="44">
        <v>0</v>
      </c>
      <c r="D21" s="44">
        <v>0</v>
      </c>
    </row>
    <row r="22" spans="1:4" x14ac:dyDescent="0.2">
      <c r="A22" s="43">
        <v>1232</v>
      </c>
      <c r="B22" s="39" t="s">
        <v>122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123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124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125</v>
      </c>
      <c r="C25" s="44">
        <v>0</v>
      </c>
      <c r="D25" s="44">
        <v>0</v>
      </c>
    </row>
    <row r="26" spans="1:4" x14ac:dyDescent="0.2">
      <c r="A26" s="43">
        <v>1236</v>
      </c>
      <c r="B26" s="39" t="s">
        <v>126</v>
      </c>
      <c r="C26" s="44">
        <v>0</v>
      </c>
      <c r="D26" s="44">
        <v>0</v>
      </c>
    </row>
    <row r="27" spans="1:4" x14ac:dyDescent="0.2">
      <c r="A27" s="43">
        <v>1239</v>
      </c>
      <c r="B27" s="39" t="s">
        <v>127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128</v>
      </c>
      <c r="C28" s="103">
        <f>SUM(C29:C36)</f>
        <v>1818195.44</v>
      </c>
      <c r="D28" s="137">
        <f>SUM(D29:D36)</f>
        <v>39187.519999999997</v>
      </c>
    </row>
    <row r="29" spans="1:4" x14ac:dyDescent="0.2">
      <c r="A29" s="43">
        <v>1241</v>
      </c>
      <c r="B29" s="39" t="s">
        <v>129</v>
      </c>
      <c r="C29" s="44">
        <v>408486</v>
      </c>
      <c r="D29" s="44">
        <v>39187.519999999997</v>
      </c>
    </row>
    <row r="30" spans="1:4" x14ac:dyDescent="0.2">
      <c r="A30" s="43">
        <v>1242</v>
      </c>
      <c r="B30" s="39" t="s">
        <v>130</v>
      </c>
      <c r="C30" s="44">
        <v>44519</v>
      </c>
      <c r="D30" s="44">
        <v>0</v>
      </c>
    </row>
    <row r="31" spans="1:4" x14ac:dyDescent="0.2">
      <c r="A31" s="43">
        <v>1243</v>
      </c>
      <c r="B31" s="39" t="s">
        <v>131</v>
      </c>
      <c r="C31" s="44">
        <v>0</v>
      </c>
      <c r="D31" s="44">
        <v>0</v>
      </c>
    </row>
    <row r="32" spans="1:4" x14ac:dyDescent="0.2">
      <c r="A32" s="43">
        <v>1244</v>
      </c>
      <c r="B32" s="39" t="s">
        <v>132</v>
      </c>
      <c r="C32" s="44">
        <v>1288502.04</v>
      </c>
      <c r="D32" s="44">
        <v>0</v>
      </c>
    </row>
    <row r="33" spans="1:6" x14ac:dyDescent="0.2">
      <c r="A33" s="43">
        <v>1245</v>
      </c>
      <c r="B33" s="39" t="s">
        <v>133</v>
      </c>
      <c r="C33" s="44">
        <v>0</v>
      </c>
      <c r="D33" s="44">
        <v>0</v>
      </c>
    </row>
    <row r="34" spans="1:6" x14ac:dyDescent="0.2">
      <c r="A34" s="43">
        <v>1246</v>
      </c>
      <c r="B34" s="39" t="s">
        <v>134</v>
      </c>
      <c r="C34" s="44">
        <v>76688.399999999994</v>
      </c>
      <c r="D34" s="44">
        <v>0</v>
      </c>
    </row>
    <row r="35" spans="1:6" x14ac:dyDescent="0.2">
      <c r="A35" s="43">
        <v>1247</v>
      </c>
      <c r="B35" s="39" t="s">
        <v>135</v>
      </c>
      <c r="C35" s="44">
        <v>0</v>
      </c>
      <c r="D35" s="44">
        <v>0</v>
      </c>
    </row>
    <row r="36" spans="1:6" x14ac:dyDescent="0.2">
      <c r="A36" s="43">
        <v>1248</v>
      </c>
      <c r="B36" s="39" t="s">
        <v>136</v>
      </c>
      <c r="C36" s="44">
        <v>0</v>
      </c>
      <c r="D36" s="44">
        <v>0</v>
      </c>
    </row>
    <row r="37" spans="1:6" x14ac:dyDescent="0.2">
      <c r="A37" s="50">
        <v>1250</v>
      </c>
      <c r="B37" s="51" t="s">
        <v>140</v>
      </c>
      <c r="C37" s="103">
        <f>SUM(C38:C42)</f>
        <v>8874</v>
      </c>
      <c r="D37" s="137">
        <f>SUM(D38:D42)</f>
        <v>0</v>
      </c>
    </row>
    <row r="38" spans="1:6" x14ac:dyDescent="0.2">
      <c r="A38" s="43">
        <v>1251</v>
      </c>
      <c r="B38" s="39" t="s">
        <v>141</v>
      </c>
      <c r="C38" s="44">
        <v>8874</v>
      </c>
      <c r="D38" s="44">
        <v>0</v>
      </c>
    </row>
    <row r="39" spans="1:6" x14ac:dyDescent="0.2">
      <c r="A39" s="43">
        <v>1252</v>
      </c>
      <c r="B39" s="39" t="s">
        <v>142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143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144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145</v>
      </c>
      <c r="C42" s="44">
        <v>0</v>
      </c>
      <c r="D42" s="44">
        <v>0</v>
      </c>
    </row>
    <row r="43" spans="1:6" x14ac:dyDescent="0.2">
      <c r="A43" s="43"/>
      <c r="B43" s="112" t="s">
        <v>483</v>
      </c>
      <c r="C43" s="103">
        <f>C20+C28+C37</f>
        <v>1827069.44</v>
      </c>
      <c r="D43" s="103">
        <f>D20+D28+D37</f>
        <v>39187.519999999997</v>
      </c>
    </row>
    <row r="45" spans="1:6" ht="15" x14ac:dyDescent="0.25">
      <c r="A45" s="41" t="s">
        <v>484</v>
      </c>
      <c r="B45" s="41"/>
      <c r="C45" s="41"/>
      <c r="D45" s="41"/>
      <c r="F45"/>
    </row>
    <row r="46" spans="1:6" ht="15" x14ac:dyDescent="0.25">
      <c r="A46" s="42" t="s">
        <v>67</v>
      </c>
      <c r="B46" s="42" t="s">
        <v>473</v>
      </c>
      <c r="C46" s="107">
        <v>2023</v>
      </c>
      <c r="D46" s="107">
        <v>2022</v>
      </c>
      <c r="F46"/>
    </row>
    <row r="47" spans="1:6" ht="9.9499999999999993" customHeight="1" x14ac:dyDescent="0.25">
      <c r="A47" s="50">
        <v>3210</v>
      </c>
      <c r="B47" s="51" t="s">
        <v>485</v>
      </c>
      <c r="C47" s="103">
        <v>-261524.21</v>
      </c>
      <c r="D47" s="103">
        <v>296711.82</v>
      </c>
      <c r="E47" s="117"/>
      <c r="F47"/>
    </row>
    <row r="48" spans="1:6" ht="9.9499999999999993" customHeight="1" x14ac:dyDescent="0.25">
      <c r="A48" s="43"/>
      <c r="B48" s="112" t="s">
        <v>486</v>
      </c>
      <c r="C48" s="103">
        <f>C49+C61+C89+C92</f>
        <v>0</v>
      </c>
      <c r="D48" s="137">
        <f>D49+D61+D89+D92</f>
        <v>0</v>
      </c>
      <c r="E48" s="118"/>
      <c r="F48"/>
    </row>
    <row r="49" spans="1:6" ht="9.9499999999999993" customHeight="1" x14ac:dyDescent="0.25">
      <c r="A49" s="50">
        <v>5400</v>
      </c>
      <c r="B49" s="51" t="s">
        <v>398</v>
      </c>
      <c r="C49" s="103">
        <f>C50+C52+C54+C56+C58</f>
        <v>0</v>
      </c>
      <c r="D49" s="137">
        <f>D50+D52+D54+D56+D58</f>
        <v>0</v>
      </c>
      <c r="F49"/>
    </row>
    <row r="50" spans="1:6" ht="9.9499999999999993" customHeight="1" x14ac:dyDescent="0.25">
      <c r="A50" s="43">
        <v>5410</v>
      </c>
      <c r="B50" s="39" t="s">
        <v>487</v>
      </c>
      <c r="C50" s="44">
        <f>C51</f>
        <v>0</v>
      </c>
      <c r="D50" s="44">
        <f>D51</f>
        <v>0</v>
      </c>
      <c r="F50"/>
    </row>
    <row r="51" spans="1:6" ht="9.9499999999999993" customHeight="1" x14ac:dyDescent="0.25">
      <c r="A51" s="43">
        <v>5411</v>
      </c>
      <c r="B51" s="39" t="s">
        <v>400</v>
      </c>
      <c r="C51" s="44">
        <v>0</v>
      </c>
      <c r="D51" s="44">
        <v>0</v>
      </c>
      <c r="F51"/>
    </row>
    <row r="52" spans="1:6" ht="9.9499999999999993" customHeight="1" x14ac:dyDescent="0.25">
      <c r="A52" s="43">
        <v>5420</v>
      </c>
      <c r="B52" s="39" t="s">
        <v>488</v>
      </c>
      <c r="C52" s="44">
        <f>C53</f>
        <v>0</v>
      </c>
      <c r="D52" s="44">
        <f>D53</f>
        <v>0</v>
      </c>
      <c r="F52"/>
    </row>
    <row r="53" spans="1:6" ht="9.9499999999999993" customHeight="1" x14ac:dyDescent="0.25">
      <c r="A53" s="43">
        <v>5421</v>
      </c>
      <c r="B53" s="39" t="s">
        <v>403</v>
      </c>
      <c r="C53" s="44">
        <v>0</v>
      </c>
      <c r="D53" s="44">
        <v>0</v>
      </c>
      <c r="F53"/>
    </row>
    <row r="54" spans="1:6" ht="9.9499999999999993" customHeight="1" x14ac:dyDescent="0.25">
      <c r="A54" s="43">
        <v>5430</v>
      </c>
      <c r="B54" s="39" t="s">
        <v>489</v>
      </c>
      <c r="C54" s="44">
        <f>C55</f>
        <v>0</v>
      </c>
      <c r="D54" s="44">
        <f>D55</f>
        <v>0</v>
      </c>
      <c r="F54"/>
    </row>
    <row r="55" spans="1:6" ht="9.9499999999999993" customHeight="1" x14ac:dyDescent="0.25">
      <c r="A55" s="43">
        <v>5431</v>
      </c>
      <c r="B55" s="39" t="s">
        <v>406</v>
      </c>
      <c r="C55" s="44">
        <v>0</v>
      </c>
      <c r="D55" s="44">
        <v>0</v>
      </c>
      <c r="F55"/>
    </row>
    <row r="56" spans="1:6" ht="9.9499999999999993" customHeight="1" x14ac:dyDescent="0.25">
      <c r="A56" s="43">
        <v>5440</v>
      </c>
      <c r="B56" s="39" t="s">
        <v>490</v>
      </c>
      <c r="C56" s="44">
        <f>C57</f>
        <v>0</v>
      </c>
      <c r="D56" s="44">
        <f>D57</f>
        <v>0</v>
      </c>
      <c r="F56"/>
    </row>
    <row r="57" spans="1:6" ht="9.9499999999999993" customHeight="1" x14ac:dyDescent="0.25">
      <c r="A57" s="43">
        <v>5441</v>
      </c>
      <c r="B57" s="39" t="s">
        <v>490</v>
      </c>
      <c r="C57" s="44">
        <v>0</v>
      </c>
      <c r="D57" s="44">
        <v>0</v>
      </c>
      <c r="F57"/>
    </row>
    <row r="58" spans="1:6" ht="9.9499999999999993" customHeight="1" x14ac:dyDescent="0.25">
      <c r="A58" s="43">
        <v>5450</v>
      </c>
      <c r="B58" s="39" t="s">
        <v>491</v>
      </c>
      <c r="C58" s="44">
        <f>C59+C60</f>
        <v>0</v>
      </c>
      <c r="D58" s="44">
        <f>D59+D60</f>
        <v>0</v>
      </c>
      <c r="F58"/>
    </row>
    <row r="59" spans="1:6" ht="9.9499999999999993" customHeight="1" x14ac:dyDescent="0.25">
      <c r="A59" s="43">
        <v>5451</v>
      </c>
      <c r="B59" s="39" t="s">
        <v>410</v>
      </c>
      <c r="C59" s="44">
        <v>0</v>
      </c>
      <c r="D59" s="44">
        <v>0</v>
      </c>
      <c r="F59"/>
    </row>
    <row r="60" spans="1:6" ht="9.9499999999999993" customHeight="1" x14ac:dyDescent="0.25">
      <c r="A60" s="43">
        <v>5452</v>
      </c>
      <c r="B60" s="39" t="s">
        <v>411</v>
      </c>
      <c r="C60" s="44">
        <v>0</v>
      </c>
      <c r="D60" s="44">
        <v>0</v>
      </c>
      <c r="F60"/>
    </row>
    <row r="61" spans="1:6" ht="9.9499999999999993" customHeight="1" x14ac:dyDescent="0.25">
      <c r="A61" s="50">
        <v>5500</v>
      </c>
      <c r="B61" s="51" t="s">
        <v>412</v>
      </c>
      <c r="C61" s="103">
        <f>C62+C71+C74+C80</f>
        <v>0</v>
      </c>
      <c r="D61" s="137">
        <f>D62+D71+D74+D80</f>
        <v>0</v>
      </c>
      <c r="F61"/>
    </row>
    <row r="62" spans="1:6" ht="9.9499999999999993" customHeight="1" x14ac:dyDescent="0.25">
      <c r="A62" s="50">
        <v>5510</v>
      </c>
      <c r="B62" s="51" t="s">
        <v>413</v>
      </c>
      <c r="C62" s="103">
        <f>SUM(C63:C70)</f>
        <v>0</v>
      </c>
      <c r="D62" s="137">
        <f>SUM(D63:D70)</f>
        <v>0</v>
      </c>
      <c r="F62"/>
    </row>
    <row r="63" spans="1:6" ht="9.9499999999999993" customHeight="1" x14ac:dyDescent="0.25">
      <c r="A63" s="43">
        <v>5511</v>
      </c>
      <c r="B63" s="39" t="s">
        <v>414</v>
      </c>
      <c r="C63" s="44">
        <v>0</v>
      </c>
      <c r="D63" s="44">
        <v>0</v>
      </c>
      <c r="F63"/>
    </row>
    <row r="64" spans="1:6" ht="9.9499999999999993" customHeight="1" x14ac:dyDescent="0.25">
      <c r="A64" s="43">
        <v>5512</v>
      </c>
      <c r="B64" s="39" t="s">
        <v>415</v>
      </c>
      <c r="C64" s="44">
        <v>0</v>
      </c>
      <c r="D64" s="44">
        <v>0</v>
      </c>
      <c r="F64"/>
    </row>
    <row r="65" spans="1:6" ht="9.9499999999999993" customHeight="1" x14ac:dyDescent="0.25">
      <c r="A65" s="43">
        <v>5513</v>
      </c>
      <c r="B65" s="39" t="s">
        <v>416</v>
      </c>
      <c r="C65" s="44">
        <v>0</v>
      </c>
      <c r="D65" s="44">
        <v>0</v>
      </c>
      <c r="F65"/>
    </row>
    <row r="66" spans="1:6" ht="9.9499999999999993" customHeight="1" x14ac:dyDescent="0.25">
      <c r="A66" s="43">
        <v>5514</v>
      </c>
      <c r="B66" s="39" t="s">
        <v>417</v>
      </c>
      <c r="C66" s="44">
        <v>0</v>
      </c>
      <c r="D66" s="44">
        <v>0</v>
      </c>
      <c r="F66"/>
    </row>
    <row r="67" spans="1:6" ht="9.9499999999999993" customHeight="1" x14ac:dyDescent="0.25">
      <c r="A67" s="43">
        <v>5515</v>
      </c>
      <c r="B67" s="39" t="s">
        <v>418</v>
      </c>
      <c r="C67" s="44">
        <v>0</v>
      </c>
      <c r="D67" s="44">
        <v>0</v>
      </c>
      <c r="F67"/>
    </row>
    <row r="68" spans="1:6" ht="9.9499999999999993" customHeight="1" x14ac:dyDescent="0.25">
      <c r="A68" s="43">
        <v>5516</v>
      </c>
      <c r="B68" s="39" t="s">
        <v>419</v>
      </c>
      <c r="C68" s="44">
        <v>0</v>
      </c>
      <c r="D68" s="44">
        <v>0</v>
      </c>
      <c r="F68"/>
    </row>
    <row r="69" spans="1:6" ht="9.9499999999999993" customHeight="1" x14ac:dyDescent="0.25">
      <c r="A69" s="43">
        <v>5517</v>
      </c>
      <c r="B69" s="39" t="s">
        <v>420</v>
      </c>
      <c r="C69" s="44">
        <v>0</v>
      </c>
      <c r="D69" s="44">
        <v>0</v>
      </c>
      <c r="F69"/>
    </row>
    <row r="70" spans="1:6" ht="9.9499999999999993" customHeight="1" x14ac:dyDescent="0.25">
      <c r="A70" s="43">
        <v>5518</v>
      </c>
      <c r="B70" s="39" t="s">
        <v>421</v>
      </c>
      <c r="C70" s="44">
        <v>0</v>
      </c>
      <c r="D70" s="44">
        <v>0</v>
      </c>
      <c r="F70"/>
    </row>
    <row r="71" spans="1:6" ht="9.9499999999999993" customHeight="1" x14ac:dyDescent="0.25">
      <c r="A71" s="50">
        <v>5520</v>
      </c>
      <c r="B71" s="51" t="s">
        <v>422</v>
      </c>
      <c r="C71" s="103">
        <f>C72+C73</f>
        <v>0</v>
      </c>
      <c r="D71" s="137">
        <f>D72+D73</f>
        <v>0</v>
      </c>
      <c r="F71"/>
    </row>
    <row r="72" spans="1:6" ht="9.9499999999999993" customHeight="1" x14ac:dyDescent="0.25">
      <c r="A72" s="43">
        <v>5521</v>
      </c>
      <c r="B72" s="39" t="s">
        <v>423</v>
      </c>
      <c r="C72" s="44">
        <v>0</v>
      </c>
      <c r="D72" s="44">
        <v>0</v>
      </c>
      <c r="F72"/>
    </row>
    <row r="73" spans="1:6" ht="9.9499999999999993" customHeight="1" x14ac:dyDescent="0.25">
      <c r="A73" s="43">
        <v>5522</v>
      </c>
      <c r="B73" s="39" t="s">
        <v>424</v>
      </c>
      <c r="C73" s="44">
        <v>0</v>
      </c>
      <c r="D73" s="44">
        <v>0</v>
      </c>
      <c r="F73"/>
    </row>
    <row r="74" spans="1:6" ht="9.9499999999999993" customHeight="1" x14ac:dyDescent="0.25">
      <c r="A74" s="50">
        <v>5530</v>
      </c>
      <c r="B74" s="51" t="s">
        <v>425</v>
      </c>
      <c r="C74" s="103">
        <f>SUM(C75:C79)</f>
        <v>0</v>
      </c>
      <c r="D74" s="137">
        <f>SUM(D75:D79)</f>
        <v>0</v>
      </c>
      <c r="F74"/>
    </row>
    <row r="75" spans="1:6" ht="9.9499999999999993" customHeight="1" x14ac:dyDescent="0.25">
      <c r="A75" s="43">
        <v>5531</v>
      </c>
      <c r="B75" s="39" t="s">
        <v>426</v>
      </c>
      <c r="C75" s="44">
        <v>0</v>
      </c>
      <c r="D75" s="44">
        <v>0</v>
      </c>
      <c r="F75"/>
    </row>
    <row r="76" spans="1:6" ht="9.9499999999999993" customHeight="1" x14ac:dyDescent="0.25">
      <c r="A76" s="43">
        <v>5532</v>
      </c>
      <c r="B76" s="39" t="s">
        <v>427</v>
      </c>
      <c r="C76" s="44">
        <v>0</v>
      </c>
      <c r="D76" s="44">
        <v>0</v>
      </c>
      <c r="F76"/>
    </row>
    <row r="77" spans="1:6" ht="9.9499999999999993" customHeight="1" x14ac:dyDescent="0.25">
      <c r="A77" s="43">
        <v>5533</v>
      </c>
      <c r="B77" s="39" t="s">
        <v>428</v>
      </c>
      <c r="C77" s="44">
        <v>0</v>
      </c>
      <c r="D77" s="44">
        <v>0</v>
      </c>
      <c r="F77"/>
    </row>
    <row r="78" spans="1:6" ht="9.9499999999999993" customHeight="1" x14ac:dyDescent="0.25">
      <c r="A78" s="43">
        <v>5534</v>
      </c>
      <c r="B78" s="39" t="s">
        <v>429</v>
      </c>
      <c r="C78" s="44">
        <v>0</v>
      </c>
      <c r="D78" s="44">
        <v>0</v>
      </c>
      <c r="F78"/>
    </row>
    <row r="79" spans="1:6" ht="9.9499999999999993" customHeight="1" x14ac:dyDescent="0.25">
      <c r="A79" s="43">
        <v>5535</v>
      </c>
      <c r="B79" s="39" t="s">
        <v>430</v>
      </c>
      <c r="C79" s="44">
        <v>0</v>
      </c>
      <c r="D79" s="44">
        <v>0</v>
      </c>
      <c r="F79"/>
    </row>
    <row r="80" spans="1:6" ht="9.9499999999999993" customHeight="1" x14ac:dyDescent="0.25">
      <c r="A80" s="50">
        <v>5590</v>
      </c>
      <c r="B80" s="51" t="s">
        <v>431</v>
      </c>
      <c r="C80" s="103">
        <f>SUM(C81:C88)</f>
        <v>0</v>
      </c>
      <c r="D80" s="137">
        <f>SUM(D81:D88)</f>
        <v>0</v>
      </c>
      <c r="F80"/>
    </row>
    <row r="81" spans="1:6" ht="9.9499999999999993" customHeight="1" x14ac:dyDescent="0.25">
      <c r="A81" s="43">
        <v>5591</v>
      </c>
      <c r="B81" s="39" t="s">
        <v>432</v>
      </c>
      <c r="C81" s="44">
        <v>0</v>
      </c>
      <c r="D81" s="44">
        <v>0</v>
      </c>
      <c r="F81"/>
    </row>
    <row r="82" spans="1:6" ht="9.9499999999999993" customHeight="1" x14ac:dyDescent="0.25">
      <c r="A82" s="43">
        <v>5592</v>
      </c>
      <c r="B82" s="39" t="s">
        <v>433</v>
      </c>
      <c r="C82" s="44">
        <v>0</v>
      </c>
      <c r="D82" s="44">
        <v>0</v>
      </c>
      <c r="F82"/>
    </row>
    <row r="83" spans="1:6" ht="9.9499999999999993" customHeight="1" x14ac:dyDescent="0.25">
      <c r="A83" s="43">
        <v>5593</v>
      </c>
      <c r="B83" s="39" t="s">
        <v>434</v>
      </c>
      <c r="C83" s="44">
        <v>0</v>
      </c>
      <c r="D83" s="44">
        <v>0</v>
      </c>
      <c r="F83"/>
    </row>
    <row r="84" spans="1:6" ht="9.9499999999999993" customHeight="1" x14ac:dyDescent="0.25">
      <c r="A84" s="43">
        <v>5594</v>
      </c>
      <c r="B84" s="39" t="s">
        <v>492</v>
      </c>
      <c r="C84" s="44">
        <v>0</v>
      </c>
      <c r="D84" s="44">
        <v>0</v>
      </c>
      <c r="F84"/>
    </row>
    <row r="85" spans="1:6" ht="9.9499999999999993" customHeight="1" x14ac:dyDescent="0.25">
      <c r="A85" s="43">
        <v>5595</v>
      </c>
      <c r="B85" s="39" t="s">
        <v>436</v>
      </c>
      <c r="C85" s="44">
        <v>0</v>
      </c>
      <c r="D85" s="44">
        <v>0</v>
      </c>
      <c r="F85"/>
    </row>
    <row r="86" spans="1:6" ht="9.9499999999999993" customHeight="1" x14ac:dyDescent="0.25">
      <c r="A86" s="43">
        <v>5596</v>
      </c>
      <c r="B86" s="39" t="s">
        <v>327</v>
      </c>
      <c r="C86" s="44">
        <v>0</v>
      </c>
      <c r="D86" s="44">
        <v>0</v>
      </c>
      <c r="F86"/>
    </row>
    <row r="87" spans="1:6" ht="9.9499999999999993" customHeight="1" x14ac:dyDescent="0.25">
      <c r="A87" s="43">
        <v>5597</v>
      </c>
      <c r="B87" s="39" t="s">
        <v>437</v>
      </c>
      <c r="C87" s="44">
        <v>0</v>
      </c>
      <c r="D87" s="44">
        <v>0</v>
      </c>
      <c r="F87"/>
    </row>
    <row r="88" spans="1:6" ht="9.9499999999999993" customHeight="1" x14ac:dyDescent="0.25">
      <c r="A88" s="43">
        <v>5599</v>
      </c>
      <c r="B88" s="39" t="s">
        <v>439</v>
      </c>
      <c r="C88" s="44">
        <v>0</v>
      </c>
      <c r="D88" s="44">
        <v>0</v>
      </c>
      <c r="F88"/>
    </row>
    <row r="89" spans="1:6" ht="9.9499999999999993" customHeight="1" x14ac:dyDescent="0.25">
      <c r="A89" s="50">
        <v>5600</v>
      </c>
      <c r="B89" s="51" t="s">
        <v>440</v>
      </c>
      <c r="C89" s="103">
        <f>C90</f>
        <v>0</v>
      </c>
      <c r="D89" s="137">
        <f>D90</f>
        <v>0</v>
      </c>
      <c r="F89"/>
    </row>
    <row r="90" spans="1:6" ht="9.9499999999999993" customHeight="1" x14ac:dyDescent="0.25">
      <c r="A90" s="50">
        <v>5610</v>
      </c>
      <c r="B90" s="51" t="s">
        <v>441</v>
      </c>
      <c r="C90" s="103">
        <f>C91</f>
        <v>0</v>
      </c>
      <c r="D90" s="137">
        <f>D91</f>
        <v>0</v>
      </c>
      <c r="F90"/>
    </row>
    <row r="91" spans="1:6" ht="9.9499999999999993" customHeight="1" x14ac:dyDescent="0.25">
      <c r="A91" s="43">
        <v>5611</v>
      </c>
      <c r="B91" s="39" t="s">
        <v>442</v>
      </c>
      <c r="C91" s="44">
        <v>0</v>
      </c>
      <c r="D91" s="44">
        <v>0</v>
      </c>
      <c r="F91"/>
    </row>
    <row r="92" spans="1:6" ht="9.9499999999999993" customHeight="1" x14ac:dyDescent="0.25">
      <c r="A92" s="50">
        <v>2110</v>
      </c>
      <c r="B92" s="113" t="s">
        <v>493</v>
      </c>
      <c r="C92" s="103">
        <f>SUM(C93:C97)</f>
        <v>0</v>
      </c>
      <c r="D92" s="137">
        <f>SUM(D93:D97)</f>
        <v>0</v>
      </c>
      <c r="F92"/>
    </row>
    <row r="93" spans="1:6" ht="9.9499999999999993" customHeight="1" x14ac:dyDescent="0.25">
      <c r="A93" s="43">
        <v>2111</v>
      </c>
      <c r="B93" s="39" t="s">
        <v>494</v>
      </c>
      <c r="C93" s="44">
        <v>0</v>
      </c>
      <c r="D93" s="44">
        <v>0</v>
      </c>
      <c r="E93" s="136"/>
      <c r="F93"/>
    </row>
    <row r="94" spans="1:6" ht="9.9499999999999993" customHeight="1" x14ac:dyDescent="0.25">
      <c r="A94" s="43">
        <v>2112</v>
      </c>
      <c r="B94" s="39" t="s">
        <v>495</v>
      </c>
      <c r="C94" s="44">
        <v>0</v>
      </c>
      <c r="D94" s="44">
        <v>0</v>
      </c>
      <c r="E94" s="136"/>
      <c r="F94"/>
    </row>
    <row r="95" spans="1:6" ht="9.9499999999999993" customHeight="1" x14ac:dyDescent="0.25">
      <c r="A95" s="43">
        <v>2112</v>
      </c>
      <c r="B95" s="39" t="s">
        <v>496</v>
      </c>
      <c r="C95" s="44">
        <v>0</v>
      </c>
      <c r="D95" s="44">
        <v>0</v>
      </c>
      <c r="E95" s="136"/>
      <c r="F95"/>
    </row>
    <row r="96" spans="1:6" ht="9.9499999999999993" customHeight="1" x14ac:dyDescent="0.25">
      <c r="A96" s="43">
        <v>2115</v>
      </c>
      <c r="B96" s="39" t="s">
        <v>497</v>
      </c>
      <c r="C96" s="44">
        <v>0</v>
      </c>
      <c r="D96" s="44">
        <v>0</v>
      </c>
      <c r="E96" s="136"/>
      <c r="F96"/>
    </row>
    <row r="97" spans="1:6" ht="9.9499999999999993" customHeight="1" x14ac:dyDescent="0.25">
      <c r="A97" s="43">
        <v>2114</v>
      </c>
      <c r="B97" s="39" t="s">
        <v>498</v>
      </c>
      <c r="C97" s="44">
        <v>0</v>
      </c>
      <c r="D97" s="44">
        <v>0</v>
      </c>
      <c r="E97" s="136"/>
      <c r="F97"/>
    </row>
    <row r="98" spans="1:6" ht="9.9499999999999993" customHeight="1" x14ac:dyDescent="0.25">
      <c r="A98" s="43"/>
      <c r="B98" s="112" t="s">
        <v>499</v>
      </c>
      <c r="C98" s="103">
        <f>C99+C121</f>
        <v>0</v>
      </c>
      <c r="D98" s="137">
        <f>D99+D121</f>
        <v>0</v>
      </c>
      <c r="F98"/>
    </row>
    <row r="99" spans="1:6" ht="9.9499999999999993" customHeight="1" x14ac:dyDescent="0.2">
      <c r="A99" s="50">
        <v>4300</v>
      </c>
      <c r="B99" s="119" t="s">
        <v>42</v>
      </c>
      <c r="C99" s="137">
        <f>C100+C103+C109+C111+C113+C121</f>
        <v>0</v>
      </c>
      <c r="D99" s="137">
        <v>0</v>
      </c>
    </row>
    <row r="100" spans="1:6" ht="9.9499999999999993" customHeight="1" x14ac:dyDescent="0.2">
      <c r="A100" s="50">
        <v>4310</v>
      </c>
      <c r="B100" s="119" t="s">
        <v>312</v>
      </c>
      <c r="C100" s="103">
        <f>C101+C102</f>
        <v>0</v>
      </c>
      <c r="D100" s="137">
        <f>D101+D102</f>
        <v>0</v>
      </c>
    </row>
    <row r="101" spans="1:6" ht="9.9499999999999993" customHeight="1" x14ac:dyDescent="0.2">
      <c r="A101" s="43">
        <v>4311</v>
      </c>
      <c r="B101" s="120" t="s">
        <v>313</v>
      </c>
      <c r="C101" s="44">
        <v>0</v>
      </c>
      <c r="D101" s="44">
        <v>0</v>
      </c>
    </row>
    <row r="102" spans="1:6" ht="9.9499999999999993" customHeight="1" x14ac:dyDescent="0.2">
      <c r="A102" s="43">
        <v>4319</v>
      </c>
      <c r="B102" s="120" t="s">
        <v>314</v>
      </c>
      <c r="C102" s="44">
        <v>0</v>
      </c>
      <c r="D102" s="44">
        <v>0</v>
      </c>
    </row>
    <row r="103" spans="1:6" ht="9.9499999999999993" customHeight="1" x14ac:dyDescent="0.2">
      <c r="A103" s="50">
        <v>4320</v>
      </c>
      <c r="B103" s="119" t="s">
        <v>315</v>
      </c>
      <c r="C103" s="103">
        <f>SUM(C104:C108)</f>
        <v>0</v>
      </c>
      <c r="D103" s="137">
        <f>SUM(D104:D108)</f>
        <v>0</v>
      </c>
    </row>
    <row r="104" spans="1:6" ht="9.9499999999999993" customHeight="1" x14ac:dyDescent="0.2">
      <c r="A104" s="43">
        <v>4321</v>
      </c>
      <c r="B104" s="120" t="s">
        <v>316</v>
      </c>
      <c r="C104" s="44">
        <v>0</v>
      </c>
      <c r="D104" s="44">
        <v>0</v>
      </c>
    </row>
    <row r="105" spans="1:6" ht="9.9499999999999993" customHeight="1" x14ac:dyDescent="0.2">
      <c r="A105" s="43">
        <v>4322</v>
      </c>
      <c r="B105" s="120" t="s">
        <v>317</v>
      </c>
      <c r="C105" s="44">
        <v>0</v>
      </c>
      <c r="D105" s="44">
        <v>0</v>
      </c>
    </row>
    <row r="106" spans="1:6" ht="9.9499999999999993" customHeight="1" x14ac:dyDescent="0.2">
      <c r="A106" s="43">
        <v>4323</v>
      </c>
      <c r="B106" s="120" t="s">
        <v>318</v>
      </c>
      <c r="C106" s="44">
        <v>0</v>
      </c>
      <c r="D106" s="44">
        <v>0</v>
      </c>
    </row>
    <row r="107" spans="1:6" ht="9.9499999999999993" customHeight="1" x14ac:dyDescent="0.2">
      <c r="A107" s="43">
        <v>4324</v>
      </c>
      <c r="B107" s="120" t="s">
        <v>319</v>
      </c>
      <c r="C107" s="44">
        <v>0</v>
      </c>
      <c r="D107" s="44">
        <v>0</v>
      </c>
    </row>
    <row r="108" spans="1:6" ht="9.9499999999999993" customHeight="1" x14ac:dyDescent="0.2">
      <c r="A108" s="43">
        <v>4325</v>
      </c>
      <c r="B108" s="120" t="s">
        <v>320</v>
      </c>
      <c r="C108" s="44">
        <v>0</v>
      </c>
      <c r="D108" s="44">
        <v>0</v>
      </c>
    </row>
    <row r="109" spans="1:6" ht="9.9499999999999993" customHeight="1" x14ac:dyDescent="0.2">
      <c r="A109" s="50">
        <v>4330</v>
      </c>
      <c r="B109" s="119" t="s">
        <v>321</v>
      </c>
      <c r="C109" s="103">
        <f>C110</f>
        <v>0</v>
      </c>
      <c r="D109" s="103">
        <f>D110</f>
        <v>0</v>
      </c>
    </row>
    <row r="110" spans="1:6" ht="9.9499999999999993" customHeight="1" x14ac:dyDescent="0.2">
      <c r="A110" s="43">
        <v>4331</v>
      </c>
      <c r="B110" s="120" t="s">
        <v>321</v>
      </c>
      <c r="C110" s="44">
        <v>0</v>
      </c>
      <c r="D110" s="44">
        <v>0</v>
      </c>
    </row>
    <row r="111" spans="1:6" ht="9.9499999999999993" customHeight="1" x14ac:dyDescent="0.2">
      <c r="A111" s="50">
        <v>4340</v>
      </c>
      <c r="B111" s="119" t="s">
        <v>322</v>
      </c>
      <c r="C111" s="103">
        <f>C112</f>
        <v>0</v>
      </c>
      <c r="D111" s="103">
        <f>D112</f>
        <v>0</v>
      </c>
    </row>
    <row r="112" spans="1:6" ht="9.9499999999999993" customHeight="1" x14ac:dyDescent="0.2">
      <c r="A112" s="43">
        <v>4341</v>
      </c>
      <c r="B112" s="120" t="s">
        <v>322</v>
      </c>
      <c r="C112" s="44">
        <v>0</v>
      </c>
      <c r="D112" s="44">
        <v>0</v>
      </c>
    </row>
    <row r="113" spans="1:6" ht="9.9499999999999993" customHeight="1" x14ac:dyDescent="0.2">
      <c r="A113" s="50">
        <v>4390</v>
      </c>
      <c r="B113" s="119" t="s">
        <v>323</v>
      </c>
      <c r="C113" s="103">
        <f>SUM(C114:C120)</f>
        <v>0</v>
      </c>
      <c r="D113" s="137">
        <f>SUM(D114:D120)</f>
        <v>0</v>
      </c>
    </row>
    <row r="114" spans="1:6" ht="9.9499999999999993" customHeight="1" x14ac:dyDescent="0.2">
      <c r="A114" s="43">
        <v>4392</v>
      </c>
      <c r="B114" s="120" t="s">
        <v>324</v>
      </c>
      <c r="C114" s="44">
        <v>0</v>
      </c>
      <c r="D114" s="44">
        <v>0</v>
      </c>
    </row>
    <row r="115" spans="1:6" ht="9.9499999999999993" customHeight="1" x14ac:dyDescent="0.2">
      <c r="A115" s="43">
        <v>4393</v>
      </c>
      <c r="B115" s="120" t="s">
        <v>325</v>
      </c>
      <c r="C115" s="44">
        <v>0</v>
      </c>
      <c r="D115" s="44">
        <v>0</v>
      </c>
    </row>
    <row r="116" spans="1:6" ht="9.9499999999999993" customHeight="1" x14ac:dyDescent="0.2">
      <c r="A116" s="43">
        <v>4394</v>
      </c>
      <c r="B116" s="120" t="s">
        <v>326</v>
      </c>
      <c r="C116" s="44">
        <v>0</v>
      </c>
      <c r="D116" s="44">
        <v>0</v>
      </c>
    </row>
    <row r="117" spans="1:6" ht="9.9499999999999993" customHeight="1" x14ac:dyDescent="0.2">
      <c r="A117" s="43">
        <v>4395</v>
      </c>
      <c r="B117" s="120" t="s">
        <v>327</v>
      </c>
      <c r="C117" s="44">
        <v>0</v>
      </c>
      <c r="D117" s="44">
        <v>0</v>
      </c>
    </row>
    <row r="118" spans="1:6" ht="9.9499999999999993" customHeight="1" x14ac:dyDescent="0.2">
      <c r="A118" s="43">
        <v>4396</v>
      </c>
      <c r="B118" s="120" t="s">
        <v>328</v>
      </c>
      <c r="C118" s="44">
        <v>0</v>
      </c>
      <c r="D118" s="44">
        <v>0</v>
      </c>
    </row>
    <row r="119" spans="1:6" ht="9.9499999999999993" customHeight="1" x14ac:dyDescent="0.2">
      <c r="A119" s="43">
        <v>4397</v>
      </c>
      <c r="B119" s="120" t="s">
        <v>329</v>
      </c>
      <c r="C119" s="44">
        <v>0</v>
      </c>
      <c r="D119" s="44">
        <v>0</v>
      </c>
    </row>
    <row r="120" spans="1:6" ht="9.9499999999999993" customHeight="1" x14ac:dyDescent="0.2">
      <c r="A120" s="43">
        <v>4399</v>
      </c>
      <c r="B120" s="120" t="s">
        <v>323</v>
      </c>
      <c r="C120" s="44">
        <v>0</v>
      </c>
      <c r="D120" s="44">
        <v>0</v>
      </c>
    </row>
    <row r="121" spans="1:6" ht="9.9499999999999993" customHeight="1" x14ac:dyDescent="0.25">
      <c r="A121" s="50">
        <v>1120</v>
      </c>
      <c r="B121" s="113" t="s">
        <v>500</v>
      </c>
      <c r="C121" s="103">
        <f>SUM(C122:C130)</f>
        <v>0</v>
      </c>
      <c r="D121" s="137">
        <f>SUM(D122:D130)</f>
        <v>0</v>
      </c>
      <c r="F121"/>
    </row>
    <row r="122" spans="1:6" customFormat="1" ht="9.9499999999999993" customHeight="1" x14ac:dyDescent="0.25">
      <c r="A122" s="43">
        <v>1124</v>
      </c>
      <c r="B122" s="111" t="s">
        <v>501</v>
      </c>
      <c r="C122" s="44">
        <v>0</v>
      </c>
      <c r="D122" s="44">
        <v>0</v>
      </c>
      <c r="E122" s="135"/>
    </row>
    <row r="123" spans="1:6" ht="9.9499999999999993" customHeight="1" x14ac:dyDescent="0.25">
      <c r="A123" s="43">
        <v>1124</v>
      </c>
      <c r="B123" s="111" t="s">
        <v>502</v>
      </c>
      <c r="C123" s="44">
        <v>0</v>
      </c>
      <c r="D123" s="44">
        <v>0</v>
      </c>
      <c r="E123" s="135"/>
      <c r="F123"/>
    </row>
    <row r="124" spans="1:6" ht="9.9499999999999993" customHeight="1" x14ac:dyDescent="0.25">
      <c r="A124" s="43">
        <v>1124</v>
      </c>
      <c r="B124" s="111" t="s">
        <v>503</v>
      </c>
      <c r="C124" s="44">
        <v>0</v>
      </c>
      <c r="D124" s="44">
        <v>0</v>
      </c>
      <c r="E124" s="135"/>
      <c r="F124"/>
    </row>
    <row r="125" spans="1:6" ht="9.9499999999999993" customHeight="1" x14ac:dyDescent="0.25">
      <c r="A125" s="43">
        <v>1124</v>
      </c>
      <c r="B125" s="111" t="s">
        <v>504</v>
      </c>
      <c r="C125" s="44">
        <v>0</v>
      </c>
      <c r="D125" s="44">
        <v>0</v>
      </c>
      <c r="E125" s="135"/>
      <c r="F125"/>
    </row>
    <row r="126" spans="1:6" ht="9.9499999999999993" customHeight="1" x14ac:dyDescent="0.25">
      <c r="A126" s="43">
        <v>1124</v>
      </c>
      <c r="B126" s="111" t="s">
        <v>505</v>
      </c>
      <c r="C126" s="44">
        <v>0</v>
      </c>
      <c r="D126" s="44">
        <v>0</v>
      </c>
      <c r="E126" s="135"/>
      <c r="F126"/>
    </row>
    <row r="127" spans="1:6" ht="9.9499999999999993" customHeight="1" x14ac:dyDescent="0.25">
      <c r="A127" s="43">
        <v>1124</v>
      </c>
      <c r="B127" s="111" t="s">
        <v>506</v>
      </c>
      <c r="C127" s="44">
        <v>0</v>
      </c>
      <c r="D127" s="44">
        <v>0</v>
      </c>
      <c r="E127" s="135"/>
      <c r="F127"/>
    </row>
    <row r="128" spans="1:6" ht="9.9499999999999993" customHeight="1" x14ac:dyDescent="0.25">
      <c r="A128" s="43">
        <v>1122</v>
      </c>
      <c r="B128" s="111" t="s">
        <v>507</v>
      </c>
      <c r="C128" s="44">
        <v>0</v>
      </c>
      <c r="D128" s="44">
        <v>0</v>
      </c>
      <c r="E128" s="135"/>
      <c r="F128"/>
    </row>
    <row r="129" spans="1:6" ht="9.9499999999999993" customHeight="1" x14ac:dyDescent="0.25">
      <c r="A129" s="43">
        <v>1122</v>
      </c>
      <c r="B129" s="111" t="s">
        <v>508</v>
      </c>
      <c r="C129" s="44">
        <v>0</v>
      </c>
      <c r="D129" s="44">
        <v>0</v>
      </c>
      <c r="E129" s="135"/>
      <c r="F129"/>
    </row>
    <row r="130" spans="1:6" ht="9.9499999999999993" customHeight="1" x14ac:dyDescent="0.25">
      <c r="A130" s="43">
        <v>1122</v>
      </c>
      <c r="B130" s="111" t="s">
        <v>509</v>
      </c>
      <c r="C130" s="44">
        <v>0</v>
      </c>
      <c r="D130" s="44">
        <v>0</v>
      </c>
      <c r="E130" s="135"/>
      <c r="F130"/>
    </row>
    <row r="131" spans="1:6" ht="9.9499999999999993" customHeight="1" x14ac:dyDescent="0.25">
      <c r="A131" s="43"/>
      <c r="B131" s="114" t="s">
        <v>510</v>
      </c>
      <c r="C131" s="103">
        <f>C47+C48-C98</f>
        <v>-261524.21</v>
      </c>
      <c r="D131" s="103">
        <f>D47+D48-D98</f>
        <v>296711.82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5" t="s">
        <v>63</v>
      </c>
      <c r="F133"/>
    </row>
    <row r="134" spans="1:6" s="136" customFormat="1" ht="9.9499999999999993" customHeight="1" x14ac:dyDescent="0.25">
      <c r="B134" s="35"/>
      <c r="F134" s="138"/>
    </row>
    <row r="135" spans="1:6" s="136" customFormat="1" ht="9.9499999999999993" customHeight="1" x14ac:dyDescent="0.25">
      <c r="B135" s="35"/>
      <c r="F135" s="138"/>
    </row>
    <row r="136" spans="1:6" s="136" customFormat="1" ht="9.9499999999999993" customHeight="1" x14ac:dyDescent="0.25">
      <c r="B136" s="35"/>
      <c r="F136" s="138"/>
    </row>
    <row r="140" spans="1:6" ht="11.25" customHeight="1" x14ac:dyDescent="0.2">
      <c r="A140" s="208" t="s">
        <v>647</v>
      </c>
      <c r="B140" s="208"/>
      <c r="C140" s="208"/>
      <c r="D140" s="208"/>
      <c r="E140" s="208"/>
    </row>
    <row r="141" spans="1:6" ht="11.25" customHeight="1" x14ac:dyDescent="0.2">
      <c r="A141" s="208" t="s">
        <v>648</v>
      </c>
      <c r="B141" s="208"/>
      <c r="C141" s="208"/>
      <c r="D141" s="208"/>
      <c r="E141" s="208"/>
    </row>
    <row r="142" spans="1:6" x14ac:dyDescent="0.2">
      <c r="A142" s="35"/>
      <c r="B142" s="165"/>
      <c r="C142" s="164"/>
      <c r="D142" s="35"/>
    </row>
    <row r="143" spans="1:6" ht="11.25" customHeight="1" x14ac:dyDescent="0.2">
      <c r="B143" s="207"/>
      <c r="C143" s="207"/>
      <c r="D143" s="207"/>
    </row>
    <row r="144" spans="1:6" ht="11.25" customHeight="1" x14ac:dyDescent="0.2">
      <c r="B144" s="207"/>
      <c r="C144" s="207"/>
      <c r="D144" s="207"/>
    </row>
    <row r="145" spans="1:5" x14ac:dyDescent="0.2">
      <c r="A145" s="35"/>
      <c r="B145" s="162"/>
      <c r="C145" s="162"/>
      <c r="D145" s="35"/>
    </row>
    <row r="146" spans="1:5" x14ac:dyDescent="0.2">
      <c r="A146" s="35"/>
      <c r="B146" s="164"/>
      <c r="C146" s="164"/>
      <c r="D146" s="35"/>
    </row>
    <row r="147" spans="1:5" x14ac:dyDescent="0.2">
      <c r="A147" s="208" t="s">
        <v>649</v>
      </c>
      <c r="B147" s="208"/>
      <c r="C147" s="208"/>
      <c r="D147" s="208"/>
      <c r="E147" s="208"/>
    </row>
    <row r="148" spans="1:5" x14ac:dyDescent="0.2">
      <c r="A148" s="208" t="s">
        <v>650</v>
      </c>
      <c r="B148" s="208"/>
      <c r="C148" s="208"/>
      <c r="D148" s="208"/>
      <c r="E148" s="208"/>
    </row>
    <row r="153" spans="1:5" ht="11.25" customHeight="1" x14ac:dyDescent="0.2">
      <c r="A153" s="161" t="s">
        <v>651</v>
      </c>
      <c r="B153" s="161"/>
      <c r="C153" s="161"/>
      <c r="D153" s="161"/>
      <c r="E153" s="161"/>
    </row>
    <row r="154" spans="1:5" ht="11.25" customHeight="1" x14ac:dyDescent="0.2">
      <c r="A154" s="161" t="s">
        <v>652</v>
      </c>
      <c r="B154" s="161"/>
      <c r="C154" s="161"/>
      <c r="D154" s="161"/>
      <c r="E154" s="161"/>
    </row>
  </sheetData>
  <sheetProtection formatCells="0" formatColumns="0" formatRows="0" insertColumns="0" insertRows="0" insertHyperlinks="0" deleteColumns="0" deleteRows="0" sort="0" autoFilter="0" pivotTables="0"/>
  <mergeCells count="9">
    <mergeCell ref="A140:E140"/>
    <mergeCell ref="A141:E141"/>
    <mergeCell ref="A147:E147"/>
    <mergeCell ref="A148:E148"/>
    <mergeCell ref="A153:E153"/>
    <mergeCell ref="A154:E154"/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25" right="0.25" top="0.75" bottom="0.75" header="0.3" footer="0.3"/>
  <pageSetup paperSize="9" scale="7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96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96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15" t="s">
        <v>516</v>
      </c>
    </row>
    <row r="13" spans="1:2" ht="15" customHeight="1" x14ac:dyDescent="0.2">
      <c r="A13" s="96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10" t="s">
        <v>518</v>
      </c>
      <c r="B16" s="109" t="s">
        <v>519</v>
      </c>
    </row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2023-10-17T21:58:26Z</cp:lastPrinted>
  <dcterms:created xsi:type="dcterms:W3CDTF">2012-12-11T20:36:24Z</dcterms:created>
  <dcterms:modified xsi:type="dcterms:W3CDTF">2023-10-17T21:59:24Z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