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romotor Cultural\OneDrive\Escritorio\TRANSPARENCIA\"/>
    </mc:Choice>
  </mc:AlternateContent>
  <bookViews>
    <workbookView xWindow="0" yWindow="0" windowWidth="28800" windowHeight="12210" tabRatio="782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8" i="1" l="1"/>
  <c r="G78" i="1"/>
  <c r="F78" i="1"/>
  <c r="E78" i="1"/>
  <c r="D78" i="1"/>
  <c r="C78" i="1"/>
  <c r="H74" i="1"/>
  <c r="G74" i="1"/>
  <c r="F74" i="1"/>
  <c r="E74" i="1"/>
  <c r="D74" i="1"/>
  <c r="C74" i="1"/>
  <c r="H66" i="1"/>
  <c r="G66" i="1"/>
  <c r="F66" i="1"/>
  <c r="E66" i="1"/>
  <c r="D66" i="1"/>
  <c r="C66" i="1"/>
  <c r="H62" i="1"/>
  <c r="G62" i="1"/>
  <c r="F62" i="1"/>
  <c r="E62" i="1"/>
  <c r="D62" i="1"/>
  <c r="C62" i="1"/>
  <c r="H52" i="1"/>
  <c r="G52" i="1"/>
  <c r="F52" i="1"/>
  <c r="E52" i="1"/>
  <c r="D52" i="1"/>
  <c r="C52" i="1"/>
  <c r="H42" i="1"/>
  <c r="G42" i="1"/>
  <c r="F42" i="1"/>
  <c r="E42" i="1"/>
  <c r="D42" i="1"/>
  <c r="C42" i="1"/>
  <c r="H32" i="1"/>
  <c r="G32" i="1"/>
  <c r="F32" i="1"/>
  <c r="E32" i="1"/>
  <c r="D32" i="1"/>
  <c r="C32" i="1"/>
  <c r="H22" i="1"/>
  <c r="G22" i="1"/>
  <c r="F22" i="1"/>
  <c r="E22" i="1"/>
  <c r="D22" i="1"/>
  <c r="C22" i="1"/>
  <c r="H14" i="1"/>
  <c r="G14" i="1"/>
  <c r="F14" i="1"/>
  <c r="E14" i="1"/>
  <c r="D14" i="1"/>
  <c r="C14" i="1"/>
  <c r="F30" i="3" l="1"/>
  <c r="F29" i="3"/>
  <c r="F28" i="3"/>
  <c r="F27" i="3"/>
  <c r="F26" i="3"/>
  <c r="F25" i="3"/>
  <c r="F24" i="3"/>
  <c r="F23" i="3"/>
  <c r="F22" i="3"/>
  <c r="E21" i="3"/>
  <c r="D21" i="3"/>
  <c r="D31" i="3" s="1"/>
  <c r="F20" i="3"/>
  <c r="F19" i="3"/>
  <c r="F18" i="3"/>
  <c r="F17" i="3"/>
  <c r="F16" i="3"/>
  <c r="F15" i="3"/>
  <c r="F14" i="3"/>
  <c r="F13" i="3"/>
  <c r="F12" i="3"/>
  <c r="E11" i="3"/>
  <c r="E31" i="3" s="1"/>
  <c r="D11" i="3"/>
  <c r="H159" i="1"/>
  <c r="I159" i="1" s="1"/>
  <c r="H158" i="1"/>
  <c r="I158" i="1" s="1"/>
  <c r="H157" i="1"/>
  <c r="I157" i="1" s="1"/>
  <c r="H156" i="1"/>
  <c r="I156" i="1" s="1"/>
  <c r="H155" i="1"/>
  <c r="I155" i="1" s="1"/>
  <c r="H154" i="1"/>
  <c r="I154" i="1" s="1"/>
  <c r="H153" i="1"/>
  <c r="G152" i="1"/>
  <c r="F152" i="1"/>
  <c r="E152" i="1"/>
  <c r="D152" i="1"/>
  <c r="C152" i="1"/>
  <c r="H151" i="1"/>
  <c r="I151" i="1" s="1"/>
  <c r="H150" i="1"/>
  <c r="I150" i="1" s="1"/>
  <c r="H149" i="1"/>
  <c r="G148" i="1"/>
  <c r="F148" i="1"/>
  <c r="E148" i="1"/>
  <c r="D148" i="1"/>
  <c r="C148" i="1"/>
  <c r="H147" i="1"/>
  <c r="I147" i="1" s="1"/>
  <c r="H146" i="1"/>
  <c r="I146" i="1" s="1"/>
  <c r="H145" i="1"/>
  <c r="I145" i="1" s="1"/>
  <c r="H144" i="1"/>
  <c r="I144" i="1" s="1"/>
  <c r="H143" i="1"/>
  <c r="I143" i="1" s="1"/>
  <c r="H142" i="1"/>
  <c r="H141" i="1"/>
  <c r="I141" i="1" s="1"/>
  <c r="G140" i="1"/>
  <c r="F140" i="1"/>
  <c r="E140" i="1"/>
  <c r="D140" i="1"/>
  <c r="C140" i="1"/>
  <c r="H139" i="1"/>
  <c r="I139" i="1" s="1"/>
  <c r="H138" i="1"/>
  <c r="H137" i="1"/>
  <c r="I137" i="1" s="1"/>
  <c r="G136" i="1"/>
  <c r="F136" i="1"/>
  <c r="E136" i="1"/>
  <c r="D136" i="1"/>
  <c r="C136" i="1"/>
  <c r="H135" i="1"/>
  <c r="I135" i="1" s="1"/>
  <c r="H134" i="1"/>
  <c r="I134" i="1" s="1"/>
  <c r="H133" i="1"/>
  <c r="I133" i="1" s="1"/>
  <c r="H132" i="1"/>
  <c r="I132" i="1" s="1"/>
  <c r="H131" i="1"/>
  <c r="I131" i="1" s="1"/>
  <c r="H130" i="1"/>
  <c r="I130" i="1" s="1"/>
  <c r="H129" i="1"/>
  <c r="I129" i="1" s="1"/>
  <c r="H128" i="1"/>
  <c r="H127" i="1"/>
  <c r="I127" i="1" s="1"/>
  <c r="G126" i="1"/>
  <c r="F126" i="1"/>
  <c r="E126" i="1"/>
  <c r="D126" i="1"/>
  <c r="C126" i="1"/>
  <c r="H125" i="1"/>
  <c r="I125" i="1" s="1"/>
  <c r="H124" i="1"/>
  <c r="I124" i="1" s="1"/>
  <c r="H123" i="1"/>
  <c r="I123" i="1" s="1"/>
  <c r="H122" i="1"/>
  <c r="I122" i="1" s="1"/>
  <c r="H121" i="1"/>
  <c r="I121" i="1" s="1"/>
  <c r="H120" i="1"/>
  <c r="I120" i="1" s="1"/>
  <c r="H119" i="1"/>
  <c r="I119" i="1" s="1"/>
  <c r="H118" i="1"/>
  <c r="I117" i="1"/>
  <c r="H117" i="1"/>
  <c r="G116" i="1"/>
  <c r="F116" i="1"/>
  <c r="E116" i="1"/>
  <c r="D116" i="1"/>
  <c r="C116" i="1"/>
  <c r="H115" i="1"/>
  <c r="I115" i="1" s="1"/>
  <c r="H114" i="1"/>
  <c r="I114" i="1" s="1"/>
  <c r="H113" i="1"/>
  <c r="I113" i="1" s="1"/>
  <c r="H112" i="1"/>
  <c r="I112" i="1" s="1"/>
  <c r="H111" i="1"/>
  <c r="I111" i="1" s="1"/>
  <c r="H110" i="1"/>
  <c r="I110" i="1" s="1"/>
  <c r="H109" i="1"/>
  <c r="I109" i="1" s="1"/>
  <c r="H108" i="1"/>
  <c r="I108" i="1" s="1"/>
  <c r="H107" i="1"/>
  <c r="G106" i="1"/>
  <c r="F106" i="1"/>
  <c r="E106" i="1"/>
  <c r="D106" i="1"/>
  <c r="C106" i="1"/>
  <c r="H105" i="1"/>
  <c r="I105" i="1" s="1"/>
  <c r="H104" i="1"/>
  <c r="I104" i="1" s="1"/>
  <c r="H103" i="1"/>
  <c r="I103" i="1" s="1"/>
  <c r="H102" i="1"/>
  <c r="I102" i="1" s="1"/>
  <c r="H101" i="1"/>
  <c r="I101" i="1" s="1"/>
  <c r="H100" i="1"/>
  <c r="I100" i="1" s="1"/>
  <c r="H99" i="1"/>
  <c r="I99" i="1" s="1"/>
  <c r="H98" i="1"/>
  <c r="I98" i="1" s="1"/>
  <c r="H97" i="1"/>
  <c r="G96" i="1"/>
  <c r="F96" i="1"/>
  <c r="E96" i="1"/>
  <c r="D96" i="1"/>
  <c r="C96" i="1"/>
  <c r="H95" i="1"/>
  <c r="I95" i="1" s="1"/>
  <c r="H94" i="1"/>
  <c r="I94" i="1" s="1"/>
  <c r="H93" i="1"/>
  <c r="I93" i="1" s="1"/>
  <c r="H92" i="1"/>
  <c r="I92" i="1" s="1"/>
  <c r="H91" i="1"/>
  <c r="I91" i="1" s="1"/>
  <c r="H90" i="1"/>
  <c r="I90" i="1" s="1"/>
  <c r="H89" i="1"/>
  <c r="I89" i="1" s="1"/>
  <c r="G88" i="1"/>
  <c r="F88" i="1"/>
  <c r="E88" i="1"/>
  <c r="D88" i="1"/>
  <c r="C88" i="1"/>
  <c r="I85" i="1"/>
  <c r="I84" i="1"/>
  <c r="I83" i="1"/>
  <c r="I82" i="1"/>
  <c r="I81" i="1"/>
  <c r="I80" i="1"/>
  <c r="I79" i="1"/>
  <c r="I77" i="1"/>
  <c r="I76" i="1"/>
  <c r="I73" i="1"/>
  <c r="I72" i="1"/>
  <c r="I71" i="1"/>
  <c r="I70" i="1"/>
  <c r="I69" i="1"/>
  <c r="I68" i="1"/>
  <c r="I67" i="1"/>
  <c r="I65" i="1"/>
  <c r="I64" i="1"/>
  <c r="I61" i="1"/>
  <c r="I60" i="1"/>
  <c r="I59" i="1"/>
  <c r="I58" i="1"/>
  <c r="I57" i="1"/>
  <c r="I56" i="1"/>
  <c r="I55" i="1"/>
  <c r="I53" i="1"/>
  <c r="I51" i="1"/>
  <c r="I50" i="1"/>
  <c r="I49" i="1"/>
  <c r="I48" i="1"/>
  <c r="I47" i="1"/>
  <c r="I46" i="1"/>
  <c r="I45" i="1"/>
  <c r="I44" i="1"/>
  <c r="I43" i="1"/>
  <c r="I41" i="1"/>
  <c r="I40" i="1"/>
  <c r="I39" i="1"/>
  <c r="I38" i="1"/>
  <c r="I37" i="1"/>
  <c r="I36" i="1"/>
  <c r="I35" i="1"/>
  <c r="I34" i="1"/>
  <c r="I31" i="1"/>
  <c r="I30" i="1"/>
  <c r="I29" i="1"/>
  <c r="I28" i="1"/>
  <c r="I27" i="1"/>
  <c r="I26" i="1"/>
  <c r="I25" i="1"/>
  <c r="I24" i="1"/>
  <c r="I21" i="1"/>
  <c r="I20" i="1"/>
  <c r="I19" i="1"/>
  <c r="I18" i="1"/>
  <c r="I17" i="1"/>
  <c r="I16" i="1"/>
  <c r="I15" i="1"/>
  <c r="H136" i="1" l="1"/>
  <c r="H152" i="1"/>
  <c r="H148" i="1"/>
  <c r="H116" i="1"/>
  <c r="H106" i="1"/>
  <c r="G87" i="1"/>
  <c r="C87" i="1"/>
  <c r="H96" i="1"/>
  <c r="E87" i="1"/>
  <c r="D87" i="1"/>
  <c r="I88" i="1"/>
  <c r="I63" i="1"/>
  <c r="I62" i="1" s="1"/>
  <c r="E13" i="1"/>
  <c r="G13" i="1"/>
  <c r="F13" i="1"/>
  <c r="C13" i="1"/>
  <c r="I66" i="1"/>
  <c r="I116" i="1"/>
  <c r="I54" i="1"/>
  <c r="I52" i="1" s="1"/>
  <c r="I75" i="1"/>
  <c r="I74" i="1" s="1"/>
  <c r="I78" i="1"/>
  <c r="H88" i="1"/>
  <c r="I97" i="1"/>
  <c r="I96" i="1" s="1"/>
  <c r="I107" i="1"/>
  <c r="H126" i="1"/>
  <c r="I149" i="1"/>
  <c r="I148" i="1" s="1"/>
  <c r="I153" i="1"/>
  <c r="I152" i="1" s="1"/>
  <c r="I118" i="1"/>
  <c r="I128" i="1"/>
  <c r="I126" i="1" s="1"/>
  <c r="I138" i="1"/>
  <c r="I136" i="1" s="1"/>
  <c r="H140" i="1"/>
  <c r="F21" i="3"/>
  <c r="D13" i="1"/>
  <c r="I33" i="1"/>
  <c r="I32" i="1" s="1"/>
  <c r="F87" i="1"/>
  <c r="I142" i="1"/>
  <c r="I140" i="1" s="1"/>
  <c r="F11" i="3"/>
  <c r="F31" i="3"/>
  <c r="I42" i="1"/>
  <c r="I106" i="1"/>
  <c r="I14" i="1"/>
  <c r="I23" i="1"/>
  <c r="I22" i="1" s="1"/>
  <c r="G161" i="1" l="1"/>
  <c r="H87" i="1"/>
  <c r="C161" i="1"/>
  <c r="E161" i="1"/>
  <c r="D161" i="1"/>
  <c r="F161" i="1"/>
  <c r="H13" i="1"/>
  <c r="I87" i="1"/>
  <c r="I13" i="1"/>
  <c r="H161" i="1" l="1"/>
  <c r="I161" i="1"/>
  <c r="F3" i="9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 s="1"/>
  <c r="B3" i="1"/>
  <c r="B9" i="1" s="1"/>
  <c r="B1" i="1"/>
  <c r="B6" i="1" s="1"/>
  <c r="B3" i="6"/>
  <c r="B1" i="6"/>
</calcChain>
</file>

<file path=xl/sharedStrings.xml><?xml version="1.0" encoding="utf-8"?>
<sst xmlns="http://schemas.openxmlformats.org/spreadsheetml/2006/main" count="263" uniqueCount="151">
  <si>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</si>
  <si>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</si>
  <si>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</si>
  <si>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</si>
  <si>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</si>
  <si>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</si>
  <si>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</si>
  <si>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</si>
  <si>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</si>
  <si>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</si>
  <si>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</si>
  <si>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</si>
  <si>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</si>
  <si>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</si>
  <si>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</si>
  <si>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</si>
  <si>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</si>
  <si>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</si>
  <si>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</si>
  <si>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</si>
  <si>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</si>
  <si>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</si>
  <si>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</si>
  <si>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</si>
  <si>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</si>
  <si>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</si>
  <si>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</si>
  <si>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</si>
  <si>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</si>
  <si>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</si>
  <si>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</si>
  <si>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</si>
  <si>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</si>
  <si>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</si>
  <si>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</si>
  <si>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</si>
  <si>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</si>
  <si>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</si>
  <si>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</si>
  <si>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</si>
  <si>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</si>
  <si>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</si>
  <si>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</si>
  <si>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</si>
  <si>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</si>
  <si>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</si>
  <si>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</si>
  <si>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</si>
  <si>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</si>
  <si>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</si>
  <si>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</si>
  <si>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</si>
  <si>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</si>
  <si>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</si>
  <si>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</si>
  <si>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</si>
  <si>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</si>
  <si>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</si>
  <si>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</si>
  <si>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</si>
  <si>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</si>
  <si>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</si>
  <si>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</si>
  <si>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</si>
  <si>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</si>
  <si>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</si>
  <si>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</si>
  <si>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</si>
  <si>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</si>
  <si>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</si>
  <si>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</si>
  <si>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</si>
  <si>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</si>
  <si>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</si>
  <si>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</si>
  <si>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</si>
  <si>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</si>
  <si>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</si>
  <si>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</si>
  <si>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</si>
  <si>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</si>
  <si>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</si>
  <si>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</si>
  <si>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</si>
  <si>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</si>
  <si>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</si>
  <si>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</si>
  <si>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</si>
  <si>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</si>
  <si>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</si>
  <si>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</si>
  <si>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</si>
  <si>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</si>
  <si>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</si>
  <si>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</si>
  <si>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</si>
  <si>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</si>
  <si>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</si>
  <si>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</si>
  <si>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</si>
  <si>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</si>
  <si>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</si>
  <si>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</si>
  <si>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</si>
  <si>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</si>
  <si>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</si>
  <si>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</si>
  <si>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</si>
  <si>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</si>
  <si>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</si>
  <si>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</si>
  <si>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</si>
  <si>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</si>
  <si>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</si>
  <si>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</si>
  <si>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Ejercicio 20XN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</si>
  <si>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</si>
  <si>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</si>
  <si>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</si>
  <si>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</si>
  <si>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</si>
  <si>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</si>
  <si>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</si>
  <si>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</si>
  <si>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</si>
  <si>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</si>
  <si>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</si>
  <si>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</si>
  <si>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</si>
  <si>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</si>
  <si>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</si>
  <si>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</si>
  <si>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</si>
  <si>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</si>
  <si>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</si>
  <si>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</si>
  <si>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</si>
  <si>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</si>
  <si>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</si>
  <si>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</si>
  <si>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</si>
  <si>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</si>
  <si>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</si>
  <si>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</si>
  <si>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</si>
  <si>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</si>
  <si>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</si>
  <si>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</si>
  <si>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a) La información relativa al cumplimiento de los convenios de Deuda Garantizada.</t>
  </si>
  <si>
    <t>CASA DE LA CULTURA DE CORONEO, GTO.</t>
  </si>
  <si>
    <t xml:space="preserve"> DEL 01 DE ENERO DEL 2026 AL 31 DE MARZO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</si>
</sst>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9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sz val="8"/>
      <color theme="1"/>
      <name val="Tahoma"/>
      <family val="2"/>
    </font>
    <font>
      <b/>
      <sz val="8"/>
      <color rgb="FF000000"/>
      <name val="Tahoma"/>
      <family val="2"/>
    </font>
    <font>
      <b/>
      <sz val="8"/>
      <name val="Tahoma"/>
      <family val="2"/>
    </font>
    <font>
      <b/>
      <sz val="8"/>
      <color theme="1"/>
      <name val="Tahoma"/>
      <family val="2"/>
    </font>
    <font>
      <sz val="8"/>
      <name val="Tahoma"/>
      <family val="2"/>
    </font>
    <font>
      <sz val="8"/>
      <color rgb="FF000000"/>
      <name val="Tahoma"/>
      <family val="2"/>
    </font>
    <font>
      <u/>
      <sz val="8"/>
      <color theme="10"/>
      <name val="Tahoma"/>
      <family val="2"/>
    </font>
    <font>
      <b/>
      <sz val="8"/>
      <color theme="5" tint="-0.249977111117893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1" fillId="0" borderId="0"/>
    <xf numFmtId="0" fontId="12" fillId="0" borderId="0"/>
    <xf numFmtId="0" fontId="4" fillId="0" borderId="0"/>
  </cellStyleXfs>
  <cellXfs count="108">
    <xf numFmtId="0" fontId="0" fillId="0" borderId="0" xfId="0"/>
    <xf numFmtId="0" fontId="2" fillId="0" borderId="0" xfId="0" applyFont="1"/>
    <xf numFmtId="0" fontId="5" fillId="3" borderId="9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right" vertical="center"/>
    </xf>
    <xf numFmtId="0" fontId="5" fillId="3" borderId="11" xfId="2" applyFont="1" applyFill="1" applyBorder="1" applyAlignment="1">
      <alignment horizontal="left" vertical="center"/>
    </xf>
    <xf numFmtId="0" fontId="5" fillId="3" borderId="12" xfId="2" applyFont="1" applyFill="1" applyBorder="1" applyAlignment="1">
      <alignment horizontal="centerContinuous" vertical="center"/>
    </xf>
    <xf numFmtId="0" fontId="5" fillId="3" borderId="0" xfId="2" applyFont="1" applyFill="1" applyAlignment="1">
      <alignment horizontal="centerContinuous" vertical="center"/>
    </xf>
    <xf numFmtId="0" fontId="5" fillId="3" borderId="0" xfId="2" applyFont="1" applyFill="1" applyAlignment="1">
      <alignment horizontal="right" vertical="center"/>
    </xf>
    <xf numFmtId="0" fontId="5" fillId="3" borderId="8" xfId="2" applyFont="1" applyFill="1" applyBorder="1" applyAlignment="1">
      <alignment vertical="center"/>
    </xf>
    <xf numFmtId="0" fontId="5" fillId="3" borderId="8" xfId="2" applyFont="1" applyFill="1" applyBorder="1" applyAlignment="1">
      <alignment horizontal="left" vertical="center"/>
    </xf>
    <xf numFmtId="0" fontId="5" fillId="3" borderId="14" xfId="2" applyFont="1" applyFill="1" applyBorder="1" applyAlignment="1">
      <alignment horizontal="centerContinuous" vertical="center"/>
    </xf>
    <xf numFmtId="0" fontId="5" fillId="3" borderId="15" xfId="2" applyFont="1" applyFill="1" applyBorder="1" applyAlignment="1">
      <alignment horizontal="centerContinuous" vertical="center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/>
      <protection locked="0"/>
    </xf>
    <xf numFmtId="0" fontId="6" fillId="0" borderId="19" xfId="0" applyFont="1" applyBorder="1" applyProtection="1"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left" indent="1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left" indent="1"/>
      <protection locked="0"/>
    </xf>
    <xf numFmtId="0" fontId="8" fillId="0" borderId="21" xfId="0" applyFont="1" applyBorder="1" applyAlignment="1" applyProtection="1">
      <alignment horizontal="center"/>
      <protection locked="0"/>
    </xf>
    <xf numFmtId="10" fontId="9" fillId="3" borderId="0" xfId="2" applyNumberFormat="1" applyFont="1" applyFill="1" applyAlignment="1">
      <alignment horizontal="right" vertical="center"/>
    </xf>
    <xf numFmtId="0" fontId="5" fillId="3" borderId="0" xfId="2" applyFont="1" applyFill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10" fillId="0" borderId="20" xfId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indent="4"/>
    </xf>
    <xf numFmtId="0" fontId="13" fillId="0" borderId="0" xfId="3" applyFont="1"/>
    <xf numFmtId="0" fontId="14" fillId="0" borderId="0" xfId="1" applyFont="1"/>
    <xf numFmtId="0" fontId="15" fillId="0" borderId="0" xfId="0" applyFont="1"/>
    <xf numFmtId="10" fontId="16" fillId="3" borderId="0" xfId="2" applyNumberFormat="1" applyFont="1" applyFill="1" applyAlignment="1">
      <alignment horizontal="right" vertical="center"/>
    </xf>
    <xf numFmtId="0" fontId="17" fillId="3" borderId="0" xfId="2" applyFont="1" applyFill="1" applyAlignment="1">
      <alignment horizontal="left" vertical="center"/>
    </xf>
    <xf numFmtId="0" fontId="18" fillId="0" borderId="0" xfId="0" applyFont="1"/>
    <xf numFmtId="0" fontId="18" fillId="2" borderId="1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9" fillId="0" borderId="0" xfId="0" applyFont="1"/>
    <xf numFmtId="4" fontId="18" fillId="0" borderId="2" xfId="0" applyNumberFormat="1" applyFont="1" applyBorder="1" applyAlignment="1" applyProtection="1">
      <alignment horizontal="right" vertical="top"/>
      <protection locked="0"/>
    </xf>
    <xf numFmtId="4" fontId="15" fillId="0" borderId="2" xfId="0" applyNumberFormat="1" applyFont="1" applyBorder="1" applyAlignment="1" applyProtection="1">
      <alignment horizontal="right" vertical="top"/>
      <protection locked="0"/>
    </xf>
    <xf numFmtId="3" fontId="15" fillId="0" borderId="3" xfId="0" applyNumberFormat="1" applyFont="1" applyBorder="1"/>
    <xf numFmtId="0" fontId="16" fillId="2" borderId="4" xfId="0" applyFont="1" applyFill="1" applyBorder="1" applyAlignment="1">
      <alignment horizontal="center" vertical="center" wrapText="1"/>
    </xf>
    <xf numFmtId="0" fontId="16" fillId="2" borderId="29" xfId="0" applyFont="1" applyFill="1" applyBorder="1" applyAlignment="1">
      <alignment horizontal="center" vertical="center" wrapText="1"/>
    </xf>
    <xf numFmtId="0" fontId="20" fillId="0" borderId="33" xfId="0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4" fontId="16" fillId="0" borderId="1" xfId="0" applyNumberFormat="1" applyFont="1" applyBorder="1" applyAlignment="1">
      <alignment horizontal="right" vertical="center" wrapText="1"/>
    </xf>
    <xf numFmtId="4" fontId="16" fillId="0" borderId="34" xfId="0" applyNumberFormat="1" applyFont="1" applyBorder="1" applyAlignment="1">
      <alignment horizontal="right" vertical="center" wrapText="1"/>
    </xf>
    <xf numFmtId="0" fontId="20" fillId="0" borderId="35" xfId="0" applyFont="1" applyBorder="1" applyAlignment="1">
      <alignment horizontal="center" vertical="center"/>
    </xf>
    <xf numFmtId="0" fontId="20" fillId="0" borderId="2" xfId="0" applyFont="1" applyBorder="1" applyAlignment="1">
      <alignment horizontal="left" vertical="center" wrapText="1" indent="1"/>
    </xf>
    <xf numFmtId="4" fontId="15" fillId="0" borderId="2" xfId="0" applyNumberFormat="1" applyFont="1" applyBorder="1" applyAlignment="1">
      <alignment vertical="center" wrapText="1"/>
    </xf>
    <xf numFmtId="4" fontId="20" fillId="0" borderId="36" xfId="0" applyNumberFormat="1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4" fontId="16" fillId="0" borderId="2" xfId="0" applyNumberFormat="1" applyFont="1" applyBorder="1" applyAlignment="1">
      <alignment horizontal="right" vertical="center" wrapText="1"/>
    </xf>
    <xf numFmtId="4" fontId="16" fillId="0" borderId="36" xfId="0" applyNumberFormat="1" applyFont="1" applyBorder="1" applyAlignment="1">
      <alignment horizontal="right" vertical="center" wrapText="1"/>
    </xf>
    <xf numFmtId="0" fontId="20" fillId="0" borderId="16" xfId="0" applyFont="1" applyBorder="1" applyAlignment="1">
      <alignment horizontal="center" vertical="center"/>
    </xf>
    <xf numFmtId="0" fontId="20" fillId="0" borderId="3" xfId="0" applyFont="1" applyBorder="1" applyAlignment="1">
      <alignment horizontal="left" vertical="center" wrapText="1" indent="1"/>
    </xf>
    <xf numFmtId="4" fontId="15" fillId="0" borderId="3" xfId="0" applyNumberFormat="1" applyFont="1" applyBorder="1" applyAlignment="1">
      <alignment vertical="center" wrapText="1"/>
    </xf>
    <xf numFmtId="0" fontId="20" fillId="0" borderId="30" xfId="0" applyFont="1" applyBorder="1" applyAlignment="1">
      <alignment vertical="center"/>
    </xf>
    <xf numFmtId="0" fontId="16" fillId="0" borderId="31" xfId="0" applyFont="1" applyBorder="1" applyAlignment="1">
      <alignment horizontal="right" vertical="center" wrapText="1"/>
    </xf>
    <xf numFmtId="4" fontId="16" fillId="0" borderId="31" xfId="0" applyNumberFormat="1" applyFont="1" applyBorder="1" applyAlignment="1">
      <alignment horizontal="right" vertical="center" wrapText="1"/>
    </xf>
    <xf numFmtId="4" fontId="16" fillId="0" borderId="32" xfId="0" applyNumberFormat="1" applyFont="1" applyBorder="1" applyAlignment="1">
      <alignment horizontal="right" vertical="center" wrapText="1"/>
    </xf>
    <xf numFmtId="0" fontId="21" fillId="0" borderId="0" xfId="1" applyFont="1"/>
    <xf numFmtId="0" fontId="22" fillId="0" borderId="0" xfId="3" applyFont="1"/>
    <xf numFmtId="4" fontId="19" fillId="0" borderId="2" xfId="0" applyNumberFormat="1" applyFont="1" applyFill="1" applyBorder="1" applyProtection="1">
      <protection locked="0"/>
    </xf>
    <xf numFmtId="4" fontId="19" fillId="0" borderId="2" xfId="0" applyNumberFormat="1" applyFont="1" applyBorder="1" applyProtection="1">
      <protection locked="0"/>
    </xf>
    <xf numFmtId="0" fontId="18" fillId="0" borderId="9" xfId="0" applyFont="1" applyBorder="1" applyAlignment="1">
      <alignment horizontal="left" vertical="center" indent="1"/>
    </xf>
    <xf numFmtId="0" fontId="15" fillId="0" borderId="12" xfId="0" applyFont="1" applyBorder="1" applyAlignment="1">
      <alignment horizontal="left" vertical="center" indent="2"/>
    </xf>
    <xf numFmtId="0" fontId="18" fillId="2" borderId="2" xfId="0" applyFont="1" applyFill="1" applyBorder="1" applyAlignment="1">
      <alignment horizontal="center" vertical="center" wrapText="1"/>
    </xf>
    <xf numFmtId="4" fontId="18" fillId="0" borderId="0" xfId="0" applyNumberFormat="1" applyFont="1" applyBorder="1" applyAlignment="1" applyProtection="1">
      <alignment horizontal="right" vertical="top"/>
      <protection locked="0"/>
    </xf>
    <xf numFmtId="4" fontId="19" fillId="0" borderId="0" xfId="0" applyNumberFormat="1" applyFont="1" applyFill="1" applyBorder="1" applyProtection="1">
      <protection locked="0"/>
    </xf>
    <xf numFmtId="0" fontId="15" fillId="0" borderId="12" xfId="0" applyFont="1" applyBorder="1" applyAlignment="1">
      <alignment horizontal="left" vertical="center" indent="4"/>
    </xf>
    <xf numFmtId="0" fontId="15" fillId="0" borderId="12" xfId="0" applyFont="1" applyBorder="1" applyAlignment="1">
      <alignment horizontal="left" vertical="center" indent="3"/>
    </xf>
    <xf numFmtId="0" fontId="18" fillId="0" borderId="12" xfId="0" applyFont="1" applyBorder="1" applyAlignment="1">
      <alignment horizontal="left" vertical="center" indent="1"/>
    </xf>
    <xf numFmtId="4" fontId="19" fillId="0" borderId="0" xfId="0" applyNumberFormat="1" applyFont="1" applyBorder="1" applyProtection="1">
      <protection locked="0"/>
    </xf>
    <xf numFmtId="4" fontId="15" fillId="0" borderId="0" xfId="0" applyNumberFormat="1" applyFont="1" applyBorder="1" applyAlignment="1" applyProtection="1">
      <alignment horizontal="right" vertical="top"/>
      <protection locked="0"/>
    </xf>
    <xf numFmtId="4" fontId="15" fillId="0" borderId="0" xfId="0" applyNumberFormat="1" applyFont="1" applyBorder="1" applyAlignment="1">
      <alignment horizontal="center" vertical="center"/>
    </xf>
    <xf numFmtId="4" fontId="18" fillId="0" borderId="0" xfId="0" applyNumberFormat="1" applyFont="1" applyBorder="1" applyAlignment="1">
      <alignment horizontal="right" vertical="center"/>
    </xf>
    <xf numFmtId="4" fontId="18" fillId="0" borderId="1" xfId="0" applyNumberFormat="1" applyFont="1" applyBorder="1" applyAlignment="1" applyProtection="1">
      <alignment horizontal="right" vertical="top"/>
      <protection locked="0"/>
    </xf>
    <xf numFmtId="4" fontId="15" fillId="0" borderId="2" xfId="0" applyNumberFormat="1" applyFont="1" applyBorder="1" applyAlignment="1">
      <alignment horizontal="center" vertical="center"/>
    </xf>
    <xf numFmtId="4" fontId="18" fillId="0" borderId="2" xfId="0" applyNumberFormat="1" applyFont="1" applyBorder="1" applyAlignment="1">
      <alignment horizontal="right" vertical="center"/>
    </xf>
    <xf numFmtId="3" fontId="15" fillId="0" borderId="14" xfId="0" applyNumberFormat="1" applyFont="1" applyBorder="1"/>
    <xf numFmtId="0" fontId="15" fillId="0" borderId="12" xfId="0" applyFont="1" applyBorder="1" applyAlignment="1">
      <alignment horizontal="left" indent="4"/>
    </xf>
    <xf numFmtId="0" fontId="15" fillId="0" borderId="12" xfId="0" applyFont="1" applyBorder="1" applyAlignment="1">
      <alignment horizontal="left" indent="3"/>
    </xf>
    <xf numFmtId="0" fontId="18" fillId="0" borderId="12" xfId="0" applyFont="1" applyBorder="1" applyAlignment="1">
      <alignment horizontal="left" indent="1"/>
    </xf>
    <xf numFmtId="0" fontId="15" fillId="0" borderId="13" xfId="0" applyFont="1" applyBorder="1" applyAlignment="1">
      <alignment vertical="center"/>
    </xf>
    <xf numFmtId="0" fontId="5" fillId="3" borderId="13" xfId="2" applyFont="1" applyFill="1" applyBorder="1" applyAlignment="1">
      <alignment horizontal="center" vertical="center"/>
    </xf>
    <xf numFmtId="0" fontId="5" fillId="3" borderId="14" xfId="2" applyFont="1" applyFill="1" applyBorder="1" applyAlignment="1">
      <alignment horizontal="center" vertical="center"/>
    </xf>
    <xf numFmtId="0" fontId="9" fillId="3" borderId="0" xfId="2" applyFont="1" applyFill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6" fillId="3" borderId="0" xfId="2" applyFont="1" applyFill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6" fillId="2" borderId="28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/>
    </xf>
    <xf numFmtId="0" fontId="16" fillId="2" borderId="25" xfId="0" applyFont="1" applyFill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/>
    </xf>
    <xf numFmtId="0" fontId="16" fillId="2" borderId="35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7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27" xfId="0" applyFont="1" applyFill="1" applyBorder="1" applyAlignment="1">
      <alignment horizontal="center" vertical="center"/>
    </xf>
  </cellXfs>
  <cellStyles count="6">
    <cellStyle name="Hipervínculo" xfId="1" builtinId="8"/>
    <cellStyle name="Normal" xfId="0" builtinId="0"/>
    <cellStyle name="Normal 2" xfId="3"/>
    <cellStyle name="Normal 2 2" xfId="4"/>
    <cellStyle name="Normal 3" xfId="2"/>
    <cellStyle name="Normal 3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D15"/>
  <sheetViews>
    <sheetView tabSelected="1" view="pageBreakPreview" zoomScale="60" zoomScaleNormal="100" workbookViewId="0"/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2" t="s">
        <v>149</v>
      </c>
      <c r="B1" s="3"/>
      <c r="C1" s="4" t="s">
        <v>0</v>
      </c>
      <c r="D1" s="5">
        <v>2026</v>
      </c>
    </row>
    <row r="2" spans="1:4" x14ac:dyDescent="0.2">
      <c r="A2" s="6" t="s">
        <v>1</v>
      </c>
      <c r="B2" s="7"/>
      <c r="C2" s="8" t="s">
        <v>2</v>
      </c>
      <c r="D2" s="9" t="s">
        <v>3</v>
      </c>
    </row>
    <row r="3" spans="1:4" x14ac:dyDescent="0.2">
      <c r="A3" s="6" t="s">
        <v>150</v>
      </c>
      <c r="B3" s="7"/>
      <c r="C3" s="8" t="s">
        <v>4</v>
      </c>
      <c r="D3" s="10">
        <v>1</v>
      </c>
    </row>
    <row r="4" spans="1:4" x14ac:dyDescent="0.2">
      <c r="A4" s="87" t="s">
        <v>5</v>
      </c>
      <c r="B4" s="88"/>
      <c r="C4" s="11"/>
      <c r="D4" s="12"/>
    </row>
    <row r="5" spans="1:4" x14ac:dyDescent="0.2">
      <c r="A5" s="13" t="s">
        <v>6</v>
      </c>
      <c r="B5" s="14" t="s">
        <v>7</v>
      </c>
    </row>
    <row r="6" spans="1:4" x14ac:dyDescent="0.2">
      <c r="A6" s="15"/>
      <c r="B6" s="16"/>
    </row>
    <row r="7" spans="1:4" x14ac:dyDescent="0.2">
      <c r="A7" s="17"/>
      <c r="B7" s="22" t="s">
        <v>8</v>
      </c>
    </row>
    <row r="8" spans="1:4" x14ac:dyDescent="0.2">
      <c r="A8" s="17"/>
      <c r="B8" s="18"/>
    </row>
    <row r="9" spans="1:4" x14ac:dyDescent="0.2">
      <c r="A9" s="27" t="s">
        <v>9</v>
      </c>
      <c r="B9" s="19" t="s">
        <v>10</v>
      </c>
    </row>
    <row r="10" spans="1:4" x14ac:dyDescent="0.2">
      <c r="A10" s="27" t="s">
        <v>11</v>
      </c>
      <c r="B10" s="19" t="s">
        <v>12</v>
      </c>
    </row>
    <row r="11" spans="1:4" x14ac:dyDescent="0.2">
      <c r="A11" s="27" t="s">
        <v>13</v>
      </c>
      <c r="B11" s="19" t="s">
        <v>14</v>
      </c>
    </row>
    <row r="12" spans="1:4" x14ac:dyDescent="0.2">
      <c r="A12" s="27" t="s">
        <v>15</v>
      </c>
      <c r="B12" s="19" t="s">
        <v>16</v>
      </c>
    </row>
    <row r="13" spans="1:4" x14ac:dyDescent="0.2">
      <c r="A13" s="27" t="s">
        <v>17</v>
      </c>
      <c r="B13" s="19" t="s">
        <v>18</v>
      </c>
    </row>
    <row r="14" spans="1:4" x14ac:dyDescent="0.2">
      <c r="A14" s="27" t="s">
        <v>19</v>
      </c>
      <c r="B14" s="19" t="s">
        <v>20</v>
      </c>
    </row>
    <row r="15" spans="1:4" ht="12" thickBot="1" x14ac:dyDescent="0.25">
      <c r="A15" s="20"/>
      <c r="B15" s="21"/>
    </row>
  </sheetData>
  <mergeCells count="1">
    <mergeCell ref="A4:B4"/>
  </mergeCells>
  <phoneticPr fontId="7" type="noConversion"/>
  <dataValidations count="3">
    <dataValidation type="list" allowBlank="1" showInputMessage="1" showErrorMessage="1" prompt="Escoger el corte de la información, ya se trimestral (1 al 4) o anual (Cuenta Pública)." sqref="D3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 Anual"</formula1>
    </dataValidation>
    <dataValidation type="list" allowBlank="1" showInputMessage="1" showErrorMessage="1" prompt="Escoger el corte de la información, ya se trimestral (1 al 4) o anual (4)." sqref="D4">
      <formula1>"1, 2, 3, 4"</formula1>
    </dataValidation>
  </dataValidations>
  <hyperlinks>
    <hyperlink ref="A9" location="'NDF-01'!C5" display="NDF-01"/>
    <hyperlink ref="A10" location="'NDF-02'!B5" display="NDF-02"/>
    <hyperlink ref="A14" location="'NDF-06'!C5" display="NDF-06"/>
    <hyperlink ref="A13" location="'NDF-05'!C5" display="NDF-05"/>
    <hyperlink ref="A12" location="'NDF-04'!C5" display="NDF-04"/>
    <hyperlink ref="A11" location="'NDF-03'!C5" display="NDF-03"/>
  </hyperlinks>
  <pageMargins left="0.7" right="0.7" top="0.75" bottom="0.75" header="0.3" footer="0.3"/>
  <pageSetup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showGridLines="0" view="pageBreakPreview" zoomScale="60" zoomScaleNormal="100" workbookViewId="0">
      <selection activeCell="C5" sqref="C5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9" t="str">
        <f>'Notas de Disciplina Financiera'!A1</f>
        <v>CASA DE LA CULTURA DE CORONEO, GTO.</v>
      </c>
      <c r="C1" s="89"/>
      <c r="D1" s="89"/>
      <c r="E1" s="23" t="s">
        <v>0</v>
      </c>
      <c r="F1" s="24">
        <f>'Notas de Disciplina Financiera'!D1</f>
        <v>2026</v>
      </c>
    </row>
    <row r="2" spans="1:6" x14ac:dyDescent="0.2">
      <c r="B2" s="89" t="s">
        <v>1</v>
      </c>
      <c r="C2" s="89"/>
      <c r="D2" s="89"/>
      <c r="E2" s="23" t="s">
        <v>2</v>
      </c>
      <c r="F2" s="24" t="str">
        <f>'Notas de Disciplina Financiera'!D2</f>
        <v>Trimestral</v>
      </c>
    </row>
    <row r="3" spans="1:6" x14ac:dyDescent="0.2">
      <c r="B3" s="89" t="str">
        <f>'Notas de Disciplina Financiera'!A3</f>
        <v xml:space="preserve"> DEL 01 DE ENERO DEL 2026 AL 31 DE MARZO DEL 2026</v>
      </c>
      <c r="C3" s="89"/>
      <c r="D3" s="89"/>
      <c r="E3" s="23" t="s">
        <v>4</v>
      </c>
      <c r="F3" s="24">
        <f>'Notas de Disciplina Financiera'!D3</f>
        <v>1</v>
      </c>
    </row>
    <row r="5" spans="1:6" x14ac:dyDescent="0.2">
      <c r="B5" s="26"/>
      <c r="C5" s="26" t="s">
        <v>10</v>
      </c>
    </row>
    <row r="7" spans="1:6" x14ac:dyDescent="0.2">
      <c r="B7" s="1" t="s">
        <v>21</v>
      </c>
    </row>
    <row r="8" spans="1:6" x14ac:dyDescent="0.2">
      <c r="B8" s="28" t="s">
        <v>22</v>
      </c>
    </row>
    <row r="9" spans="1:6" x14ac:dyDescent="0.2">
      <c r="A9" s="25"/>
    </row>
    <row r="16" spans="1:6" x14ac:dyDescent="0.2">
      <c r="C16" s="32" t="s">
        <v>23</v>
      </c>
    </row>
    <row r="17" spans="3:3" x14ac:dyDescent="0.2">
      <c r="C17" s="31" t="s">
        <v>24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/>
  </hyperlinks>
  <pageMargins left="0.7" right="0.7" top="0.75" bottom="0.75" header="0.3" footer="0.3"/>
  <pageSetup scale="76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showGridLines="0" view="pageBreakPreview" topLeftCell="A82" zoomScale="60" zoomScaleNormal="100" workbookViewId="0">
      <selection activeCell="H52" sqref="H52:H85"/>
    </sheetView>
  </sheetViews>
  <sheetFormatPr baseColWidth="10" defaultColWidth="12" defaultRowHeight="10.5" x14ac:dyDescent="0.15"/>
  <cols>
    <col min="1" max="1" width="2.6640625" style="33" customWidth="1"/>
    <col min="2" max="2" width="83.33203125" style="33" customWidth="1"/>
    <col min="3" max="3" width="18" style="33" bestFit="1" customWidth="1"/>
    <col min="4" max="4" width="14.33203125" style="33" customWidth="1"/>
    <col min="5" max="5" width="13.33203125" style="33" customWidth="1"/>
    <col min="6" max="6" width="15" style="33" customWidth="1"/>
    <col min="7" max="7" width="14.6640625" style="33" customWidth="1"/>
    <col min="8" max="8" width="15.1640625" style="33" bestFit="1" customWidth="1"/>
    <col min="9" max="9" width="18" style="33" bestFit="1" customWidth="1"/>
    <col min="10" max="16384" width="12" style="33"/>
  </cols>
  <sheetData>
    <row r="1" spans="1:9" x14ac:dyDescent="0.15">
      <c r="B1" s="95" t="str">
        <f>'Notas de Disciplina Financiera'!A1</f>
        <v>CASA DE LA CULTURA DE CORONEO, GTO.</v>
      </c>
      <c r="C1" s="95"/>
      <c r="D1" s="95"/>
      <c r="E1" s="34" t="s">
        <v>0</v>
      </c>
      <c r="F1" s="35">
        <f>'Notas de Disciplina Financiera'!D1</f>
        <v>2026</v>
      </c>
    </row>
    <row r="2" spans="1:9" x14ac:dyDescent="0.15">
      <c r="B2" s="95" t="s">
        <v>1</v>
      </c>
      <c r="C2" s="95"/>
      <c r="D2" s="95"/>
      <c r="E2" s="34" t="s">
        <v>2</v>
      </c>
      <c r="F2" s="35" t="str">
        <f>'Notas de Disciplina Financiera'!D2</f>
        <v>Trimestral</v>
      </c>
    </row>
    <row r="3" spans="1:9" x14ac:dyDescent="0.15">
      <c r="B3" s="95" t="str">
        <f>'Notas de Disciplina Financiera'!A3</f>
        <v xml:space="preserve"> DEL 01 DE ENERO DEL 2026 AL 31 DE MARZO DEL 2026</v>
      </c>
      <c r="C3" s="95"/>
      <c r="D3" s="95"/>
      <c r="E3" s="34" t="s">
        <v>4</v>
      </c>
      <c r="F3" s="35">
        <f>'Notas de Disciplina Financiera'!D3</f>
        <v>1</v>
      </c>
    </row>
    <row r="5" spans="1:9" x14ac:dyDescent="0.15">
      <c r="B5" s="36" t="s">
        <v>25</v>
      </c>
    </row>
    <row r="6" spans="1:9" x14ac:dyDescent="0.15">
      <c r="B6" s="96" t="str">
        <f>B1</f>
        <v>CASA DE LA CULTURA DE CORONEO, GTO.</v>
      </c>
      <c r="C6" s="96"/>
      <c r="D6" s="96"/>
      <c r="E6" s="96"/>
      <c r="F6" s="96"/>
      <c r="G6" s="96"/>
      <c r="H6" s="96"/>
      <c r="I6" s="96"/>
    </row>
    <row r="7" spans="1:9" x14ac:dyDescent="0.15">
      <c r="B7" s="90" t="s">
        <v>26</v>
      </c>
      <c r="C7" s="90"/>
      <c r="D7" s="90"/>
      <c r="E7" s="90"/>
      <c r="F7" s="90"/>
      <c r="G7" s="90"/>
      <c r="H7" s="90"/>
      <c r="I7" s="90"/>
    </row>
    <row r="8" spans="1:9" x14ac:dyDescent="0.15">
      <c r="B8" s="90" t="s">
        <v>27</v>
      </c>
      <c r="C8" s="90"/>
      <c r="D8" s="90"/>
      <c r="E8" s="90"/>
      <c r="F8" s="90"/>
      <c r="G8" s="90"/>
      <c r="H8" s="90"/>
      <c r="I8" s="90"/>
    </row>
    <row r="9" spans="1:9" x14ac:dyDescent="0.15">
      <c r="B9" s="90" t="str">
        <f>B3</f>
        <v xml:space="preserve"> DEL 01 DE ENERO DEL 2026 AL 31 DE MARZO DEL 2026</v>
      </c>
      <c r="C9" s="90"/>
      <c r="D9" s="90"/>
      <c r="E9" s="90"/>
      <c r="F9" s="90"/>
      <c r="G9" s="90"/>
      <c r="H9" s="90"/>
      <c r="I9" s="90"/>
    </row>
    <row r="10" spans="1:9" x14ac:dyDescent="0.15">
      <c r="B10" s="91" t="s">
        <v>28</v>
      </c>
      <c r="C10" s="91"/>
      <c r="D10" s="91"/>
      <c r="E10" s="91"/>
      <c r="F10" s="91"/>
      <c r="G10" s="91"/>
      <c r="H10" s="91"/>
      <c r="I10" s="91"/>
    </row>
    <row r="11" spans="1:9" x14ac:dyDescent="0.15">
      <c r="B11" s="37"/>
      <c r="C11" s="37"/>
      <c r="D11" s="92" t="s">
        <v>29</v>
      </c>
      <c r="E11" s="93"/>
      <c r="F11" s="93"/>
      <c r="G11" s="93"/>
      <c r="H11" s="94"/>
      <c r="I11" s="37"/>
    </row>
    <row r="12" spans="1:9" ht="56.25" customHeight="1" x14ac:dyDescent="0.15">
      <c r="B12" s="38" t="s">
        <v>30</v>
      </c>
      <c r="C12" s="69" t="s">
        <v>31</v>
      </c>
      <c r="D12" s="37" t="s">
        <v>32</v>
      </c>
      <c r="E12" s="37" t="s">
        <v>33</v>
      </c>
      <c r="F12" s="37" t="s">
        <v>34</v>
      </c>
      <c r="G12" s="37" t="s">
        <v>35</v>
      </c>
      <c r="H12" s="37" t="s">
        <v>36</v>
      </c>
      <c r="I12" s="38" t="s">
        <v>37</v>
      </c>
    </row>
    <row r="13" spans="1:9" x14ac:dyDescent="0.15">
      <c r="A13" s="39"/>
      <c r="B13" s="67" t="s">
        <v>38</v>
      </c>
      <c r="C13" s="79">
        <f>C14+C22+C32+C42+C52+C62+C66+C74+C78</f>
        <v>2180113.5699999998</v>
      </c>
      <c r="D13" s="79">
        <f t="shared" ref="D13:I13" si="0">D14+D22+D32+D42+D52+D62+D66+D74+D78</f>
        <v>231259.94999999998</v>
      </c>
      <c r="E13" s="79">
        <f t="shared" si="0"/>
        <v>2411373.52</v>
      </c>
      <c r="F13" s="70">
        <f t="shared" si="0"/>
        <v>505660.98</v>
      </c>
      <c r="G13" s="79">
        <f t="shared" si="0"/>
        <v>505660.98</v>
      </c>
      <c r="H13" s="79">
        <f t="shared" si="0"/>
        <v>1905712.5399999998</v>
      </c>
      <c r="I13" s="79">
        <f t="shared" si="0"/>
        <v>4085826.11</v>
      </c>
    </row>
    <row r="14" spans="1:9" x14ac:dyDescent="0.15">
      <c r="B14" s="68" t="s">
        <v>39</v>
      </c>
      <c r="C14" s="65">
        <f>SUM(C15:C21)</f>
        <v>1730764.3399999999</v>
      </c>
      <c r="D14" s="65">
        <f t="shared" ref="D14:H14" si="1">SUM(D15:D21)</f>
        <v>-34999.97</v>
      </c>
      <c r="E14" s="65">
        <f t="shared" si="1"/>
        <v>1695764.37</v>
      </c>
      <c r="F14" s="71">
        <f t="shared" si="1"/>
        <v>361668.11</v>
      </c>
      <c r="G14" s="65">
        <f t="shared" si="1"/>
        <v>361668.11</v>
      </c>
      <c r="H14" s="65">
        <f t="shared" si="1"/>
        <v>1334096.2599999998</v>
      </c>
      <c r="I14" s="40">
        <f t="shared" ref="I14" si="2">SUM(I15:I21)</f>
        <v>3064860.5999999996</v>
      </c>
    </row>
    <row r="15" spans="1:9" x14ac:dyDescent="0.15">
      <c r="B15" s="72" t="s">
        <v>40</v>
      </c>
      <c r="C15" s="65">
        <v>1289300.3999999999</v>
      </c>
      <c r="D15" s="66">
        <v>-31034.639999999999</v>
      </c>
      <c r="E15" s="66">
        <v>1258265.76</v>
      </c>
      <c r="F15" s="75">
        <v>308520.24</v>
      </c>
      <c r="G15" s="66">
        <v>308520.24</v>
      </c>
      <c r="H15" s="66">
        <v>949745.52</v>
      </c>
      <c r="I15" s="41">
        <f>C15+H15</f>
        <v>2239045.92</v>
      </c>
    </row>
    <row r="16" spans="1:9" x14ac:dyDescent="0.15">
      <c r="B16" s="72" t="s">
        <v>41</v>
      </c>
      <c r="C16" s="65">
        <v>276720</v>
      </c>
      <c r="D16" s="66">
        <v>0</v>
      </c>
      <c r="E16" s="66">
        <v>276720</v>
      </c>
      <c r="F16" s="75">
        <v>53147.87</v>
      </c>
      <c r="G16" s="66">
        <v>53147.87</v>
      </c>
      <c r="H16" s="66">
        <v>223572.13</v>
      </c>
      <c r="I16" s="41">
        <f t="shared" ref="I16:I21" si="3">C16+H16</f>
        <v>500292.13</v>
      </c>
    </row>
    <row r="17" spans="2:9" x14ac:dyDescent="0.15">
      <c r="B17" s="72" t="s">
        <v>42</v>
      </c>
      <c r="C17" s="65">
        <v>164743.94</v>
      </c>
      <c r="D17" s="66">
        <v>-3965.33</v>
      </c>
      <c r="E17" s="66">
        <v>160778.60999999999</v>
      </c>
      <c r="F17" s="75">
        <v>0</v>
      </c>
      <c r="G17" s="66">
        <v>0</v>
      </c>
      <c r="H17" s="66">
        <v>160778.60999999999</v>
      </c>
      <c r="I17" s="41">
        <f t="shared" si="3"/>
        <v>325522.55</v>
      </c>
    </row>
    <row r="18" spans="2:9" x14ac:dyDescent="0.15">
      <c r="B18" s="72" t="s">
        <v>43</v>
      </c>
      <c r="C18" s="65">
        <v>0</v>
      </c>
      <c r="D18" s="66">
        <v>0</v>
      </c>
      <c r="E18" s="66">
        <v>0</v>
      </c>
      <c r="F18" s="75">
        <v>0</v>
      </c>
      <c r="G18" s="66">
        <v>0</v>
      </c>
      <c r="H18" s="66">
        <v>0</v>
      </c>
      <c r="I18" s="41">
        <f t="shared" si="3"/>
        <v>0</v>
      </c>
    </row>
    <row r="19" spans="2:9" x14ac:dyDescent="0.15">
      <c r="B19" s="72" t="s">
        <v>44</v>
      </c>
      <c r="C19" s="65">
        <v>0</v>
      </c>
      <c r="D19" s="66">
        <v>0</v>
      </c>
      <c r="E19" s="66">
        <v>0</v>
      </c>
      <c r="F19" s="75">
        <v>0</v>
      </c>
      <c r="G19" s="66">
        <v>0</v>
      </c>
      <c r="H19" s="66">
        <v>0</v>
      </c>
      <c r="I19" s="41">
        <f t="shared" si="3"/>
        <v>0</v>
      </c>
    </row>
    <row r="20" spans="2:9" x14ac:dyDescent="0.15">
      <c r="B20" s="72" t="s">
        <v>45</v>
      </c>
      <c r="C20" s="65">
        <v>0</v>
      </c>
      <c r="D20" s="66">
        <v>0</v>
      </c>
      <c r="E20" s="66">
        <v>0</v>
      </c>
      <c r="F20" s="75">
        <v>0</v>
      </c>
      <c r="G20" s="66">
        <v>0</v>
      </c>
      <c r="H20" s="66">
        <v>0</v>
      </c>
      <c r="I20" s="41">
        <f t="shared" si="3"/>
        <v>0</v>
      </c>
    </row>
    <row r="21" spans="2:9" x14ac:dyDescent="0.15">
      <c r="B21" s="72" t="s">
        <v>46</v>
      </c>
      <c r="C21" s="65">
        <v>0</v>
      </c>
      <c r="D21" s="66">
        <v>0</v>
      </c>
      <c r="E21" s="66">
        <v>0</v>
      </c>
      <c r="F21" s="75">
        <v>0</v>
      </c>
      <c r="G21" s="66">
        <v>0</v>
      </c>
      <c r="H21" s="66">
        <v>0</v>
      </c>
      <c r="I21" s="41">
        <f t="shared" si="3"/>
        <v>0</v>
      </c>
    </row>
    <row r="22" spans="2:9" x14ac:dyDescent="0.15">
      <c r="B22" s="68" t="s">
        <v>47</v>
      </c>
      <c r="C22" s="65">
        <f>SUM(C23:C31)</f>
        <v>156400</v>
      </c>
      <c r="D22" s="65">
        <f t="shared" ref="D22:H22" si="4">SUM(D23:D31)</f>
        <v>115000</v>
      </c>
      <c r="E22" s="65">
        <f t="shared" si="4"/>
        <v>271400</v>
      </c>
      <c r="F22" s="71">
        <f t="shared" si="4"/>
        <v>56787.159999999996</v>
      </c>
      <c r="G22" s="65">
        <f t="shared" si="4"/>
        <v>56787.159999999996</v>
      </c>
      <c r="H22" s="65">
        <f t="shared" si="4"/>
        <v>214612.84</v>
      </c>
      <c r="I22" s="40">
        <f t="shared" ref="I22" si="5">SUM(I23:I31)</f>
        <v>371012.84</v>
      </c>
    </row>
    <row r="23" spans="2:9" x14ac:dyDescent="0.15">
      <c r="B23" s="72" t="s">
        <v>48</v>
      </c>
      <c r="C23" s="65">
        <v>38000</v>
      </c>
      <c r="D23" s="66">
        <v>35000</v>
      </c>
      <c r="E23" s="66">
        <v>73000</v>
      </c>
      <c r="F23" s="75">
        <v>15642.24</v>
      </c>
      <c r="G23" s="66">
        <v>15642.24</v>
      </c>
      <c r="H23" s="66">
        <v>57357.760000000002</v>
      </c>
      <c r="I23" s="41">
        <f t="shared" ref="I23:I31" si="6">C23+H23</f>
        <v>95357.760000000009</v>
      </c>
    </row>
    <row r="24" spans="2:9" x14ac:dyDescent="0.15">
      <c r="B24" s="72" t="s">
        <v>49</v>
      </c>
      <c r="C24" s="65">
        <v>13400</v>
      </c>
      <c r="D24" s="66">
        <v>30000</v>
      </c>
      <c r="E24" s="66">
        <v>43400</v>
      </c>
      <c r="F24" s="75">
        <v>1880</v>
      </c>
      <c r="G24" s="66">
        <v>1880</v>
      </c>
      <c r="H24" s="66">
        <v>41520</v>
      </c>
      <c r="I24" s="41">
        <f t="shared" si="6"/>
        <v>54920</v>
      </c>
    </row>
    <row r="25" spans="2:9" x14ac:dyDescent="0.15">
      <c r="B25" s="72" t="s">
        <v>50</v>
      </c>
      <c r="C25" s="65">
        <v>0</v>
      </c>
      <c r="D25" s="66">
        <v>0</v>
      </c>
      <c r="E25" s="66">
        <v>0</v>
      </c>
      <c r="F25" s="75">
        <v>0</v>
      </c>
      <c r="G25" s="66">
        <v>0</v>
      </c>
      <c r="H25" s="66">
        <v>0</v>
      </c>
      <c r="I25" s="41">
        <f t="shared" si="6"/>
        <v>0</v>
      </c>
    </row>
    <row r="26" spans="2:9" x14ac:dyDescent="0.15">
      <c r="B26" s="72" t="s">
        <v>51</v>
      </c>
      <c r="C26" s="65">
        <v>1000</v>
      </c>
      <c r="D26" s="66">
        <v>40000</v>
      </c>
      <c r="E26" s="66">
        <v>41000</v>
      </c>
      <c r="F26" s="75">
        <v>18014</v>
      </c>
      <c r="G26" s="66">
        <v>18014</v>
      </c>
      <c r="H26" s="66">
        <v>22986</v>
      </c>
      <c r="I26" s="41">
        <f t="shared" si="6"/>
        <v>23986</v>
      </c>
    </row>
    <row r="27" spans="2:9" x14ac:dyDescent="0.15">
      <c r="B27" s="72" t="s">
        <v>52</v>
      </c>
      <c r="C27" s="65">
        <v>0</v>
      </c>
      <c r="D27" s="66">
        <v>0</v>
      </c>
      <c r="E27" s="66">
        <v>0</v>
      </c>
      <c r="F27" s="75">
        <v>0</v>
      </c>
      <c r="G27" s="66">
        <v>0</v>
      </c>
      <c r="H27" s="66">
        <v>0</v>
      </c>
      <c r="I27" s="41">
        <f t="shared" si="6"/>
        <v>0</v>
      </c>
    </row>
    <row r="28" spans="2:9" x14ac:dyDescent="0.15">
      <c r="B28" s="72" t="s">
        <v>53</v>
      </c>
      <c r="C28" s="65">
        <v>92000</v>
      </c>
      <c r="D28" s="66">
        <v>0</v>
      </c>
      <c r="E28" s="66">
        <v>92000</v>
      </c>
      <c r="F28" s="75">
        <v>16200</v>
      </c>
      <c r="G28" s="66">
        <v>16200</v>
      </c>
      <c r="H28" s="66">
        <v>75800</v>
      </c>
      <c r="I28" s="41">
        <f t="shared" si="6"/>
        <v>167800</v>
      </c>
    </row>
    <row r="29" spans="2:9" x14ac:dyDescent="0.15">
      <c r="B29" s="72" t="s">
        <v>54</v>
      </c>
      <c r="C29" s="65">
        <v>7000</v>
      </c>
      <c r="D29" s="66">
        <v>0</v>
      </c>
      <c r="E29" s="66">
        <v>7000</v>
      </c>
      <c r="F29" s="75">
        <v>0</v>
      </c>
      <c r="G29" s="66">
        <v>0</v>
      </c>
      <c r="H29" s="66">
        <v>7000</v>
      </c>
      <c r="I29" s="41">
        <f t="shared" si="6"/>
        <v>14000</v>
      </c>
    </row>
    <row r="30" spans="2:9" x14ac:dyDescent="0.15">
      <c r="B30" s="72" t="s">
        <v>55</v>
      </c>
      <c r="C30" s="65">
        <v>0</v>
      </c>
      <c r="D30" s="66">
        <v>0</v>
      </c>
      <c r="E30" s="66">
        <v>0</v>
      </c>
      <c r="F30" s="75">
        <v>0</v>
      </c>
      <c r="G30" s="66">
        <v>0</v>
      </c>
      <c r="H30" s="66">
        <v>0</v>
      </c>
      <c r="I30" s="41">
        <f t="shared" si="6"/>
        <v>0</v>
      </c>
    </row>
    <row r="31" spans="2:9" x14ac:dyDescent="0.15">
      <c r="B31" s="72" t="s">
        <v>56</v>
      </c>
      <c r="C31" s="65">
        <v>5000</v>
      </c>
      <c r="D31" s="66">
        <v>10000</v>
      </c>
      <c r="E31" s="66">
        <v>15000</v>
      </c>
      <c r="F31" s="75">
        <v>5050.92</v>
      </c>
      <c r="G31" s="66">
        <v>5050.92</v>
      </c>
      <c r="H31" s="66">
        <v>9949.08</v>
      </c>
      <c r="I31" s="41">
        <f t="shared" si="6"/>
        <v>14949.08</v>
      </c>
    </row>
    <row r="32" spans="2:9" x14ac:dyDescent="0.15">
      <c r="B32" s="68" t="s">
        <v>57</v>
      </c>
      <c r="C32" s="65">
        <f>SUM(C33:C41)</f>
        <v>292949.23</v>
      </c>
      <c r="D32" s="65">
        <f t="shared" ref="D32:H32" si="7">SUM(D33:D41)</f>
        <v>140259.91999999998</v>
      </c>
      <c r="E32" s="65">
        <f t="shared" si="7"/>
        <v>433209.15</v>
      </c>
      <c r="F32" s="71">
        <f t="shared" si="7"/>
        <v>84850.39</v>
      </c>
      <c r="G32" s="65">
        <f t="shared" si="7"/>
        <v>84850.39</v>
      </c>
      <c r="H32" s="65">
        <f t="shared" si="7"/>
        <v>348358.76</v>
      </c>
      <c r="I32" s="40">
        <f t="shared" ref="I32" si="8">SUM(I33:I41)</f>
        <v>641307.99</v>
      </c>
    </row>
    <row r="33" spans="2:9" x14ac:dyDescent="0.15">
      <c r="B33" s="72" t="s">
        <v>58</v>
      </c>
      <c r="C33" s="65">
        <v>49000</v>
      </c>
      <c r="D33" s="66">
        <v>0</v>
      </c>
      <c r="E33" s="66">
        <v>49000</v>
      </c>
      <c r="F33" s="75">
        <v>10592</v>
      </c>
      <c r="G33" s="66">
        <v>10592</v>
      </c>
      <c r="H33" s="66">
        <v>38408</v>
      </c>
      <c r="I33" s="41">
        <f t="shared" ref="I33:I41" si="9">C33+H33</f>
        <v>87408</v>
      </c>
    </row>
    <row r="34" spans="2:9" x14ac:dyDescent="0.15">
      <c r="B34" s="72" t="s">
        <v>59</v>
      </c>
      <c r="C34" s="65">
        <v>200</v>
      </c>
      <c r="D34" s="66">
        <v>0</v>
      </c>
      <c r="E34" s="66">
        <v>200</v>
      </c>
      <c r="F34" s="75">
        <v>0</v>
      </c>
      <c r="G34" s="66">
        <v>0</v>
      </c>
      <c r="H34" s="66">
        <v>200</v>
      </c>
      <c r="I34" s="41">
        <f t="shared" si="9"/>
        <v>400</v>
      </c>
    </row>
    <row r="35" spans="2:9" x14ac:dyDescent="0.15">
      <c r="B35" s="72" t="s">
        <v>60</v>
      </c>
      <c r="C35" s="65">
        <v>79780</v>
      </c>
      <c r="D35" s="66">
        <v>0</v>
      </c>
      <c r="E35" s="66">
        <v>79780</v>
      </c>
      <c r="F35" s="75">
        <v>16900.03</v>
      </c>
      <c r="G35" s="66">
        <v>16900.03</v>
      </c>
      <c r="H35" s="66">
        <v>62879.97</v>
      </c>
      <c r="I35" s="41">
        <f t="shared" si="9"/>
        <v>142659.97</v>
      </c>
    </row>
    <row r="36" spans="2:9" x14ac:dyDescent="0.15">
      <c r="B36" s="72" t="s">
        <v>61</v>
      </c>
      <c r="C36" s="65">
        <v>26000</v>
      </c>
      <c r="D36" s="66">
        <v>0</v>
      </c>
      <c r="E36" s="66">
        <v>26000</v>
      </c>
      <c r="F36" s="75">
        <v>9954.43</v>
      </c>
      <c r="G36" s="66">
        <v>9954.43</v>
      </c>
      <c r="H36" s="66">
        <v>16045.57</v>
      </c>
      <c r="I36" s="41">
        <f t="shared" si="9"/>
        <v>42045.57</v>
      </c>
    </row>
    <row r="37" spans="2:9" x14ac:dyDescent="0.15">
      <c r="B37" s="72" t="s">
        <v>62</v>
      </c>
      <c r="C37" s="65">
        <v>10500</v>
      </c>
      <c r="D37" s="66">
        <v>13000</v>
      </c>
      <c r="E37" s="66">
        <v>23500</v>
      </c>
      <c r="F37" s="75">
        <v>2771.42</v>
      </c>
      <c r="G37" s="66">
        <v>2771.42</v>
      </c>
      <c r="H37" s="66">
        <v>20728.580000000002</v>
      </c>
      <c r="I37" s="41">
        <f t="shared" si="9"/>
        <v>31228.58</v>
      </c>
    </row>
    <row r="38" spans="2:9" x14ac:dyDescent="0.15">
      <c r="B38" s="72" t="s">
        <v>63</v>
      </c>
      <c r="C38" s="65">
        <v>0</v>
      </c>
      <c r="D38" s="66">
        <v>0</v>
      </c>
      <c r="E38" s="66">
        <v>0</v>
      </c>
      <c r="F38" s="75">
        <v>0</v>
      </c>
      <c r="G38" s="66">
        <v>0</v>
      </c>
      <c r="H38" s="66">
        <v>0</v>
      </c>
      <c r="I38" s="41">
        <f t="shared" si="9"/>
        <v>0</v>
      </c>
    </row>
    <row r="39" spans="2:9" x14ac:dyDescent="0.15">
      <c r="B39" s="72" t="s">
        <v>64</v>
      </c>
      <c r="C39" s="65">
        <v>4300</v>
      </c>
      <c r="D39" s="66">
        <v>5000</v>
      </c>
      <c r="E39" s="66">
        <v>9300</v>
      </c>
      <c r="F39" s="75">
        <v>4909.8500000000004</v>
      </c>
      <c r="G39" s="66">
        <v>4909.8500000000004</v>
      </c>
      <c r="H39" s="66">
        <v>4390.1499999999996</v>
      </c>
      <c r="I39" s="41">
        <f t="shared" si="9"/>
        <v>8690.15</v>
      </c>
    </row>
    <row r="40" spans="2:9" x14ac:dyDescent="0.15">
      <c r="B40" s="72" t="s">
        <v>65</v>
      </c>
      <c r="C40" s="65">
        <v>71369.23</v>
      </c>
      <c r="D40" s="66">
        <v>122259.92</v>
      </c>
      <c r="E40" s="66">
        <v>193629.15</v>
      </c>
      <c r="F40" s="75">
        <v>26092.66</v>
      </c>
      <c r="G40" s="66">
        <v>26092.66</v>
      </c>
      <c r="H40" s="66">
        <v>167536.49</v>
      </c>
      <c r="I40" s="41">
        <f t="shared" si="9"/>
        <v>238905.71999999997</v>
      </c>
    </row>
    <row r="41" spans="2:9" x14ac:dyDescent="0.15">
      <c r="B41" s="72" t="s">
        <v>66</v>
      </c>
      <c r="C41" s="65">
        <v>51800</v>
      </c>
      <c r="D41" s="66">
        <v>0</v>
      </c>
      <c r="E41" s="66">
        <v>51800</v>
      </c>
      <c r="F41" s="75">
        <v>13630</v>
      </c>
      <c r="G41" s="66">
        <v>13630</v>
      </c>
      <c r="H41" s="66">
        <v>38170</v>
      </c>
      <c r="I41" s="41">
        <f t="shared" si="9"/>
        <v>89970</v>
      </c>
    </row>
    <row r="42" spans="2:9" x14ac:dyDescent="0.15">
      <c r="B42" s="68" t="s">
        <v>67</v>
      </c>
      <c r="C42" s="65">
        <f>SUM(C43:C51)</f>
        <v>0</v>
      </c>
      <c r="D42" s="65">
        <f t="shared" ref="D42:H42" si="10">SUM(D43:D51)</f>
        <v>0</v>
      </c>
      <c r="E42" s="65">
        <f t="shared" si="10"/>
        <v>0</v>
      </c>
      <c r="F42" s="71">
        <f t="shared" si="10"/>
        <v>0</v>
      </c>
      <c r="G42" s="65">
        <f t="shared" si="10"/>
        <v>0</v>
      </c>
      <c r="H42" s="65">
        <f t="shared" si="10"/>
        <v>0</v>
      </c>
      <c r="I42" s="40">
        <f t="shared" ref="I42" si="11">SUM(I43:I51)</f>
        <v>0</v>
      </c>
    </row>
    <row r="43" spans="2:9" x14ac:dyDescent="0.15">
      <c r="B43" s="72" t="s">
        <v>68</v>
      </c>
      <c r="C43" s="65">
        <v>0</v>
      </c>
      <c r="D43" s="66">
        <v>0</v>
      </c>
      <c r="E43" s="66">
        <v>0</v>
      </c>
      <c r="F43" s="75">
        <v>0</v>
      </c>
      <c r="G43" s="66">
        <v>0</v>
      </c>
      <c r="H43" s="66">
        <v>0</v>
      </c>
      <c r="I43" s="41">
        <f t="shared" ref="I43:I51" si="12">C43+H43</f>
        <v>0</v>
      </c>
    </row>
    <row r="44" spans="2:9" x14ac:dyDescent="0.15">
      <c r="B44" s="72" t="s">
        <v>69</v>
      </c>
      <c r="C44" s="65">
        <v>0</v>
      </c>
      <c r="D44" s="66">
        <v>0</v>
      </c>
      <c r="E44" s="66">
        <v>0</v>
      </c>
      <c r="F44" s="75">
        <v>0</v>
      </c>
      <c r="G44" s="66">
        <v>0</v>
      </c>
      <c r="H44" s="66">
        <v>0</v>
      </c>
      <c r="I44" s="41">
        <f t="shared" si="12"/>
        <v>0</v>
      </c>
    </row>
    <row r="45" spans="2:9" x14ac:dyDescent="0.15">
      <c r="B45" s="72" t="s">
        <v>70</v>
      </c>
      <c r="C45" s="65">
        <v>0</v>
      </c>
      <c r="D45" s="66">
        <v>0</v>
      </c>
      <c r="E45" s="66">
        <v>0</v>
      </c>
      <c r="F45" s="75">
        <v>0</v>
      </c>
      <c r="G45" s="66">
        <v>0</v>
      </c>
      <c r="H45" s="66">
        <v>0</v>
      </c>
      <c r="I45" s="41">
        <f t="shared" si="12"/>
        <v>0</v>
      </c>
    </row>
    <row r="46" spans="2:9" x14ac:dyDescent="0.15">
      <c r="B46" s="72" t="s">
        <v>71</v>
      </c>
      <c r="C46" s="65">
        <v>0</v>
      </c>
      <c r="D46" s="66">
        <v>0</v>
      </c>
      <c r="E46" s="66">
        <v>0</v>
      </c>
      <c r="F46" s="75">
        <v>0</v>
      </c>
      <c r="G46" s="66">
        <v>0</v>
      </c>
      <c r="H46" s="66">
        <v>0</v>
      </c>
      <c r="I46" s="41">
        <f t="shared" si="12"/>
        <v>0</v>
      </c>
    </row>
    <row r="47" spans="2:9" x14ac:dyDescent="0.15">
      <c r="B47" s="72" t="s">
        <v>72</v>
      </c>
      <c r="C47" s="65">
        <v>0</v>
      </c>
      <c r="D47" s="66">
        <v>0</v>
      </c>
      <c r="E47" s="66">
        <v>0</v>
      </c>
      <c r="F47" s="75">
        <v>0</v>
      </c>
      <c r="G47" s="66">
        <v>0</v>
      </c>
      <c r="H47" s="66">
        <v>0</v>
      </c>
      <c r="I47" s="41">
        <f t="shared" si="12"/>
        <v>0</v>
      </c>
    </row>
    <row r="48" spans="2:9" x14ac:dyDescent="0.15">
      <c r="B48" s="72" t="s">
        <v>73</v>
      </c>
      <c r="C48" s="65">
        <v>0</v>
      </c>
      <c r="D48" s="66">
        <v>0</v>
      </c>
      <c r="E48" s="66">
        <v>0</v>
      </c>
      <c r="F48" s="75">
        <v>0</v>
      </c>
      <c r="G48" s="66">
        <v>0</v>
      </c>
      <c r="H48" s="66">
        <v>0</v>
      </c>
      <c r="I48" s="41">
        <f t="shared" si="12"/>
        <v>0</v>
      </c>
    </row>
    <row r="49" spans="2:9" x14ac:dyDescent="0.15">
      <c r="B49" s="72" t="s">
        <v>74</v>
      </c>
      <c r="C49" s="65">
        <v>0</v>
      </c>
      <c r="D49" s="66">
        <v>0</v>
      </c>
      <c r="E49" s="66">
        <v>0</v>
      </c>
      <c r="F49" s="75">
        <v>0</v>
      </c>
      <c r="G49" s="66">
        <v>0</v>
      </c>
      <c r="H49" s="66">
        <v>0</v>
      </c>
      <c r="I49" s="41">
        <f t="shared" si="12"/>
        <v>0</v>
      </c>
    </row>
    <row r="50" spans="2:9" x14ac:dyDescent="0.15">
      <c r="B50" s="72" t="s">
        <v>75</v>
      </c>
      <c r="C50" s="65">
        <v>0</v>
      </c>
      <c r="D50" s="66">
        <v>0</v>
      </c>
      <c r="E50" s="66">
        <v>0</v>
      </c>
      <c r="F50" s="75">
        <v>0</v>
      </c>
      <c r="G50" s="66">
        <v>0</v>
      </c>
      <c r="H50" s="66">
        <v>0</v>
      </c>
      <c r="I50" s="41">
        <f t="shared" si="12"/>
        <v>0</v>
      </c>
    </row>
    <row r="51" spans="2:9" x14ac:dyDescent="0.15">
      <c r="B51" s="72" t="s">
        <v>76</v>
      </c>
      <c r="C51" s="65">
        <v>0</v>
      </c>
      <c r="D51" s="66">
        <v>0</v>
      </c>
      <c r="E51" s="66">
        <v>0</v>
      </c>
      <c r="F51" s="75">
        <v>0</v>
      </c>
      <c r="G51" s="66">
        <v>0</v>
      </c>
      <c r="H51" s="66">
        <v>0</v>
      </c>
      <c r="I51" s="41">
        <f t="shared" si="12"/>
        <v>0</v>
      </c>
    </row>
    <row r="52" spans="2:9" x14ac:dyDescent="0.15">
      <c r="B52" s="68" t="s">
        <v>77</v>
      </c>
      <c r="C52" s="65">
        <f>SUM(C53:C61)</f>
        <v>0</v>
      </c>
      <c r="D52" s="65">
        <f t="shared" ref="D52:H52" si="13">SUM(D53:D61)</f>
        <v>11000</v>
      </c>
      <c r="E52" s="65">
        <f t="shared" si="13"/>
        <v>11000</v>
      </c>
      <c r="F52" s="71">
        <f t="shared" si="13"/>
        <v>2355.3200000000002</v>
      </c>
      <c r="G52" s="65">
        <f t="shared" si="13"/>
        <v>2355.3200000000002</v>
      </c>
      <c r="H52" s="65">
        <f t="shared" si="13"/>
        <v>8644.68</v>
      </c>
      <c r="I52" s="40">
        <f t="shared" ref="I52" si="14">SUM(I53:I61)</f>
        <v>8644.68</v>
      </c>
    </row>
    <row r="53" spans="2:9" x14ac:dyDescent="0.15">
      <c r="B53" s="72" t="s">
        <v>78</v>
      </c>
      <c r="C53" s="65">
        <v>0</v>
      </c>
      <c r="D53" s="66">
        <v>11000</v>
      </c>
      <c r="E53" s="66">
        <v>11000</v>
      </c>
      <c r="F53" s="75">
        <v>2355.3200000000002</v>
      </c>
      <c r="G53" s="66">
        <v>2355.3200000000002</v>
      </c>
      <c r="H53" s="66">
        <v>8644.68</v>
      </c>
      <c r="I53" s="41">
        <f t="shared" ref="I53:I61" si="15">C53+H53</f>
        <v>8644.68</v>
      </c>
    </row>
    <row r="54" spans="2:9" x14ac:dyDescent="0.15">
      <c r="B54" s="72" t="s">
        <v>79</v>
      </c>
      <c r="C54" s="65">
        <v>0</v>
      </c>
      <c r="D54" s="66">
        <v>0</v>
      </c>
      <c r="E54" s="66">
        <v>0</v>
      </c>
      <c r="F54" s="75">
        <v>0</v>
      </c>
      <c r="G54" s="66">
        <v>0</v>
      </c>
      <c r="H54" s="66">
        <v>0</v>
      </c>
      <c r="I54" s="41">
        <f t="shared" si="15"/>
        <v>0</v>
      </c>
    </row>
    <row r="55" spans="2:9" x14ac:dyDescent="0.15">
      <c r="B55" s="72" t="s">
        <v>80</v>
      </c>
      <c r="C55" s="65">
        <v>0</v>
      </c>
      <c r="D55" s="66">
        <v>0</v>
      </c>
      <c r="E55" s="66">
        <v>0</v>
      </c>
      <c r="F55" s="75">
        <v>0</v>
      </c>
      <c r="G55" s="66">
        <v>0</v>
      </c>
      <c r="H55" s="66">
        <v>0</v>
      </c>
      <c r="I55" s="41">
        <f t="shared" si="15"/>
        <v>0</v>
      </c>
    </row>
    <row r="56" spans="2:9" x14ac:dyDescent="0.15">
      <c r="B56" s="72" t="s">
        <v>81</v>
      </c>
      <c r="C56" s="65">
        <v>0</v>
      </c>
      <c r="D56" s="66">
        <v>0</v>
      </c>
      <c r="E56" s="66">
        <v>0</v>
      </c>
      <c r="F56" s="75">
        <v>0</v>
      </c>
      <c r="G56" s="66">
        <v>0</v>
      </c>
      <c r="H56" s="66">
        <v>0</v>
      </c>
      <c r="I56" s="41">
        <f t="shared" si="15"/>
        <v>0</v>
      </c>
    </row>
    <row r="57" spans="2:9" x14ac:dyDescent="0.15">
      <c r="B57" s="72" t="s">
        <v>82</v>
      </c>
      <c r="C57" s="65">
        <v>0</v>
      </c>
      <c r="D57" s="66">
        <v>0</v>
      </c>
      <c r="E57" s="66">
        <v>0</v>
      </c>
      <c r="F57" s="75">
        <v>0</v>
      </c>
      <c r="G57" s="66">
        <v>0</v>
      </c>
      <c r="H57" s="66">
        <v>0</v>
      </c>
      <c r="I57" s="41">
        <f t="shared" si="15"/>
        <v>0</v>
      </c>
    </row>
    <row r="58" spans="2:9" x14ac:dyDescent="0.15">
      <c r="B58" s="72" t="s">
        <v>83</v>
      </c>
      <c r="C58" s="65">
        <v>0</v>
      </c>
      <c r="D58" s="66">
        <v>0</v>
      </c>
      <c r="E58" s="66">
        <v>0</v>
      </c>
      <c r="F58" s="75">
        <v>0</v>
      </c>
      <c r="G58" s="66">
        <v>0</v>
      </c>
      <c r="H58" s="66">
        <v>0</v>
      </c>
      <c r="I58" s="41">
        <f t="shared" si="15"/>
        <v>0</v>
      </c>
    </row>
    <row r="59" spans="2:9" x14ac:dyDescent="0.15">
      <c r="B59" s="72" t="s">
        <v>84</v>
      </c>
      <c r="C59" s="65">
        <v>0</v>
      </c>
      <c r="D59" s="66">
        <v>0</v>
      </c>
      <c r="E59" s="66">
        <v>0</v>
      </c>
      <c r="F59" s="75">
        <v>0</v>
      </c>
      <c r="G59" s="66">
        <v>0</v>
      </c>
      <c r="H59" s="66">
        <v>0</v>
      </c>
      <c r="I59" s="41">
        <f t="shared" si="15"/>
        <v>0</v>
      </c>
    </row>
    <row r="60" spans="2:9" x14ac:dyDescent="0.15">
      <c r="B60" s="72" t="s">
        <v>85</v>
      </c>
      <c r="C60" s="65">
        <v>0</v>
      </c>
      <c r="D60" s="66">
        <v>0</v>
      </c>
      <c r="E60" s="66">
        <v>0</v>
      </c>
      <c r="F60" s="75">
        <v>0</v>
      </c>
      <c r="G60" s="66">
        <v>0</v>
      </c>
      <c r="H60" s="66">
        <v>0</v>
      </c>
      <c r="I60" s="41">
        <f t="shared" si="15"/>
        <v>0</v>
      </c>
    </row>
    <row r="61" spans="2:9" x14ac:dyDescent="0.15">
      <c r="B61" s="72" t="s">
        <v>86</v>
      </c>
      <c r="C61" s="65">
        <v>0</v>
      </c>
      <c r="D61" s="66">
        <v>0</v>
      </c>
      <c r="E61" s="66">
        <v>0</v>
      </c>
      <c r="F61" s="75">
        <v>0</v>
      </c>
      <c r="G61" s="66">
        <v>0</v>
      </c>
      <c r="H61" s="66">
        <v>0</v>
      </c>
      <c r="I61" s="41">
        <f t="shared" si="15"/>
        <v>0</v>
      </c>
    </row>
    <row r="62" spans="2:9" x14ac:dyDescent="0.15">
      <c r="B62" s="68" t="s">
        <v>87</v>
      </c>
      <c r="C62" s="65">
        <f>SUM(C63:C65)</f>
        <v>0</v>
      </c>
      <c r="D62" s="65">
        <f t="shared" ref="D62:H62" si="16">SUM(D63:D65)</f>
        <v>0</v>
      </c>
      <c r="E62" s="65">
        <f t="shared" si="16"/>
        <v>0</v>
      </c>
      <c r="F62" s="71">
        <f t="shared" si="16"/>
        <v>0</v>
      </c>
      <c r="G62" s="65">
        <f t="shared" si="16"/>
        <v>0</v>
      </c>
      <c r="H62" s="65">
        <f t="shared" si="16"/>
        <v>0</v>
      </c>
      <c r="I62" s="40">
        <f t="shared" ref="I62" si="17">SUM(I63:I65)</f>
        <v>0</v>
      </c>
    </row>
    <row r="63" spans="2:9" x14ac:dyDescent="0.15">
      <c r="B63" s="72" t="s">
        <v>88</v>
      </c>
      <c r="C63" s="65">
        <v>0</v>
      </c>
      <c r="D63" s="66">
        <v>0</v>
      </c>
      <c r="E63" s="66">
        <v>0</v>
      </c>
      <c r="F63" s="75">
        <v>0</v>
      </c>
      <c r="G63" s="66">
        <v>0</v>
      </c>
      <c r="H63" s="66">
        <v>0</v>
      </c>
      <c r="I63" s="41">
        <f t="shared" ref="I63:I65" si="18">C63+H63</f>
        <v>0</v>
      </c>
    </row>
    <row r="64" spans="2:9" x14ac:dyDescent="0.15">
      <c r="B64" s="72" t="s">
        <v>89</v>
      </c>
      <c r="C64" s="65">
        <v>0</v>
      </c>
      <c r="D64" s="66">
        <v>0</v>
      </c>
      <c r="E64" s="66">
        <v>0</v>
      </c>
      <c r="F64" s="75">
        <v>0</v>
      </c>
      <c r="G64" s="66">
        <v>0</v>
      </c>
      <c r="H64" s="66">
        <v>0</v>
      </c>
      <c r="I64" s="41">
        <f t="shared" si="18"/>
        <v>0</v>
      </c>
    </row>
    <row r="65" spans="2:9" x14ac:dyDescent="0.15">
      <c r="B65" s="72" t="s">
        <v>90</v>
      </c>
      <c r="C65" s="65">
        <v>0</v>
      </c>
      <c r="D65" s="66">
        <v>0</v>
      </c>
      <c r="E65" s="66">
        <v>0</v>
      </c>
      <c r="F65" s="75">
        <v>0</v>
      </c>
      <c r="G65" s="66">
        <v>0</v>
      </c>
      <c r="H65" s="66">
        <v>0</v>
      </c>
      <c r="I65" s="41">
        <f t="shared" si="18"/>
        <v>0</v>
      </c>
    </row>
    <row r="66" spans="2:9" x14ac:dyDescent="0.15">
      <c r="B66" s="68" t="s">
        <v>91</v>
      </c>
      <c r="C66" s="65">
        <f>SUM(C67:C73)</f>
        <v>0</v>
      </c>
      <c r="D66" s="65">
        <f t="shared" ref="D66:H66" si="19">SUM(D67:D73)</f>
        <v>0</v>
      </c>
      <c r="E66" s="65">
        <f t="shared" si="19"/>
        <v>0</v>
      </c>
      <c r="F66" s="71">
        <f t="shared" si="19"/>
        <v>0</v>
      </c>
      <c r="G66" s="65">
        <f t="shared" si="19"/>
        <v>0</v>
      </c>
      <c r="H66" s="65">
        <f t="shared" si="19"/>
        <v>0</v>
      </c>
      <c r="I66" s="40">
        <f t="shared" ref="I66" si="20">SUM(I67:I73)</f>
        <v>0</v>
      </c>
    </row>
    <row r="67" spans="2:9" x14ac:dyDescent="0.15">
      <c r="B67" s="72" t="s">
        <v>92</v>
      </c>
      <c r="C67" s="65">
        <v>0</v>
      </c>
      <c r="D67" s="66">
        <v>0</v>
      </c>
      <c r="E67" s="66">
        <v>0</v>
      </c>
      <c r="F67" s="75">
        <v>0</v>
      </c>
      <c r="G67" s="66">
        <v>0</v>
      </c>
      <c r="H67" s="66">
        <v>0</v>
      </c>
      <c r="I67" s="41">
        <f t="shared" ref="I67:I73" si="21">C67+H67</f>
        <v>0</v>
      </c>
    </row>
    <row r="68" spans="2:9" x14ac:dyDescent="0.15">
      <c r="B68" s="72" t="s">
        <v>93</v>
      </c>
      <c r="C68" s="65">
        <v>0</v>
      </c>
      <c r="D68" s="66">
        <v>0</v>
      </c>
      <c r="E68" s="66">
        <v>0</v>
      </c>
      <c r="F68" s="75">
        <v>0</v>
      </c>
      <c r="G68" s="66">
        <v>0</v>
      </c>
      <c r="H68" s="66">
        <v>0</v>
      </c>
      <c r="I68" s="41">
        <f t="shared" si="21"/>
        <v>0</v>
      </c>
    </row>
    <row r="69" spans="2:9" x14ac:dyDescent="0.15">
      <c r="B69" s="72" t="s">
        <v>94</v>
      </c>
      <c r="C69" s="65">
        <v>0</v>
      </c>
      <c r="D69" s="66">
        <v>0</v>
      </c>
      <c r="E69" s="66">
        <v>0</v>
      </c>
      <c r="F69" s="75">
        <v>0</v>
      </c>
      <c r="G69" s="66">
        <v>0</v>
      </c>
      <c r="H69" s="66">
        <v>0</v>
      </c>
      <c r="I69" s="41">
        <f t="shared" si="21"/>
        <v>0</v>
      </c>
    </row>
    <row r="70" spans="2:9" x14ac:dyDescent="0.15">
      <c r="B70" s="72" t="s">
        <v>95</v>
      </c>
      <c r="C70" s="65">
        <v>0</v>
      </c>
      <c r="D70" s="66">
        <v>0</v>
      </c>
      <c r="E70" s="66">
        <v>0</v>
      </c>
      <c r="F70" s="75">
        <v>0</v>
      </c>
      <c r="G70" s="66">
        <v>0</v>
      </c>
      <c r="H70" s="66">
        <v>0</v>
      </c>
      <c r="I70" s="41">
        <f t="shared" si="21"/>
        <v>0</v>
      </c>
    </row>
    <row r="71" spans="2:9" x14ac:dyDescent="0.15">
      <c r="B71" s="72" t="s">
        <v>96</v>
      </c>
      <c r="C71" s="65">
        <v>0</v>
      </c>
      <c r="D71" s="66">
        <v>0</v>
      </c>
      <c r="E71" s="66">
        <v>0</v>
      </c>
      <c r="F71" s="75">
        <v>0</v>
      </c>
      <c r="G71" s="66">
        <v>0</v>
      </c>
      <c r="H71" s="66">
        <v>0</v>
      </c>
      <c r="I71" s="41">
        <f t="shared" si="21"/>
        <v>0</v>
      </c>
    </row>
    <row r="72" spans="2:9" x14ac:dyDescent="0.15">
      <c r="B72" s="72" t="s">
        <v>97</v>
      </c>
      <c r="C72" s="65">
        <v>0</v>
      </c>
      <c r="D72" s="66">
        <v>0</v>
      </c>
      <c r="E72" s="66">
        <v>0</v>
      </c>
      <c r="F72" s="75">
        <v>0</v>
      </c>
      <c r="G72" s="66">
        <v>0</v>
      </c>
      <c r="H72" s="66">
        <v>0</v>
      </c>
      <c r="I72" s="41">
        <f t="shared" si="21"/>
        <v>0</v>
      </c>
    </row>
    <row r="73" spans="2:9" x14ac:dyDescent="0.15">
      <c r="B73" s="72" t="s">
        <v>98</v>
      </c>
      <c r="C73" s="65">
        <v>0</v>
      </c>
      <c r="D73" s="66">
        <v>0</v>
      </c>
      <c r="E73" s="66">
        <v>0</v>
      </c>
      <c r="F73" s="75">
        <v>0</v>
      </c>
      <c r="G73" s="66">
        <v>0</v>
      </c>
      <c r="H73" s="66">
        <v>0</v>
      </c>
      <c r="I73" s="41">
        <f t="shared" si="21"/>
        <v>0</v>
      </c>
    </row>
    <row r="74" spans="2:9" x14ac:dyDescent="0.15">
      <c r="B74" s="68" t="s">
        <v>99</v>
      </c>
      <c r="C74" s="65">
        <f>SUM(C75:C77)</f>
        <v>0</v>
      </c>
      <c r="D74" s="65">
        <f t="shared" ref="D74:H74" si="22">SUM(D75:D77)</f>
        <v>0</v>
      </c>
      <c r="E74" s="65">
        <f t="shared" si="22"/>
        <v>0</v>
      </c>
      <c r="F74" s="71">
        <f t="shared" si="22"/>
        <v>0</v>
      </c>
      <c r="G74" s="65">
        <f t="shared" si="22"/>
        <v>0</v>
      </c>
      <c r="H74" s="65">
        <f t="shared" si="22"/>
        <v>0</v>
      </c>
      <c r="I74" s="40">
        <f t="shared" ref="I74" si="23">SUM(I75:I77)</f>
        <v>0</v>
      </c>
    </row>
    <row r="75" spans="2:9" x14ac:dyDescent="0.15">
      <c r="B75" s="72" t="s">
        <v>100</v>
      </c>
      <c r="C75" s="65">
        <v>0</v>
      </c>
      <c r="D75" s="66">
        <v>0</v>
      </c>
      <c r="E75" s="66">
        <v>0</v>
      </c>
      <c r="F75" s="75">
        <v>0</v>
      </c>
      <c r="G75" s="66">
        <v>0</v>
      </c>
      <c r="H75" s="66">
        <v>0</v>
      </c>
      <c r="I75" s="41">
        <f t="shared" ref="I75:I77" si="24">C75+H75</f>
        <v>0</v>
      </c>
    </row>
    <row r="76" spans="2:9" x14ac:dyDescent="0.15">
      <c r="B76" s="72" t="s">
        <v>101</v>
      </c>
      <c r="C76" s="65">
        <v>0</v>
      </c>
      <c r="D76" s="66">
        <v>0</v>
      </c>
      <c r="E76" s="66">
        <v>0</v>
      </c>
      <c r="F76" s="75">
        <v>0</v>
      </c>
      <c r="G76" s="66">
        <v>0</v>
      </c>
      <c r="H76" s="66">
        <v>0</v>
      </c>
      <c r="I76" s="41">
        <f t="shared" si="24"/>
        <v>0</v>
      </c>
    </row>
    <row r="77" spans="2:9" x14ac:dyDescent="0.15">
      <c r="B77" s="72" t="s">
        <v>102</v>
      </c>
      <c r="C77" s="65">
        <v>0</v>
      </c>
      <c r="D77" s="66">
        <v>0</v>
      </c>
      <c r="E77" s="66">
        <v>0</v>
      </c>
      <c r="F77" s="75">
        <v>0</v>
      </c>
      <c r="G77" s="66">
        <v>0</v>
      </c>
      <c r="H77" s="66">
        <v>0</v>
      </c>
      <c r="I77" s="41">
        <f t="shared" si="24"/>
        <v>0</v>
      </c>
    </row>
    <row r="78" spans="2:9" x14ac:dyDescent="0.15">
      <c r="B78" s="68" t="s">
        <v>103</v>
      </c>
      <c r="C78" s="65">
        <f>SUM(C79:C85)</f>
        <v>0</v>
      </c>
      <c r="D78" s="65">
        <f t="shared" ref="D78:H78" si="25">SUM(D79:D85)</f>
        <v>0</v>
      </c>
      <c r="E78" s="65">
        <f t="shared" si="25"/>
        <v>0</v>
      </c>
      <c r="F78" s="71">
        <f t="shared" si="25"/>
        <v>0</v>
      </c>
      <c r="G78" s="65">
        <f t="shared" si="25"/>
        <v>0</v>
      </c>
      <c r="H78" s="65">
        <f t="shared" si="25"/>
        <v>0</v>
      </c>
      <c r="I78" s="40">
        <f t="shared" ref="I78" si="26">SUM(I79:I85)</f>
        <v>0</v>
      </c>
    </row>
    <row r="79" spans="2:9" x14ac:dyDescent="0.15">
      <c r="B79" s="72" t="s">
        <v>104</v>
      </c>
      <c r="C79" s="65">
        <v>0</v>
      </c>
      <c r="D79" s="66">
        <v>0</v>
      </c>
      <c r="E79" s="66">
        <v>0</v>
      </c>
      <c r="F79" s="75">
        <v>0</v>
      </c>
      <c r="G79" s="66">
        <v>0</v>
      </c>
      <c r="H79" s="66">
        <v>0</v>
      </c>
      <c r="I79" s="41">
        <f t="shared" ref="I79:I85" si="27">C79+H79</f>
        <v>0</v>
      </c>
    </row>
    <row r="80" spans="2:9" x14ac:dyDescent="0.15">
      <c r="B80" s="72" t="s">
        <v>105</v>
      </c>
      <c r="C80" s="65">
        <v>0</v>
      </c>
      <c r="D80" s="66">
        <v>0</v>
      </c>
      <c r="E80" s="66">
        <v>0</v>
      </c>
      <c r="F80" s="75">
        <v>0</v>
      </c>
      <c r="G80" s="66">
        <v>0</v>
      </c>
      <c r="H80" s="66">
        <v>0</v>
      </c>
      <c r="I80" s="41">
        <f t="shared" si="27"/>
        <v>0</v>
      </c>
    </row>
    <row r="81" spans="2:9" x14ac:dyDescent="0.15">
      <c r="B81" s="72" t="s">
        <v>106</v>
      </c>
      <c r="C81" s="65">
        <v>0</v>
      </c>
      <c r="D81" s="66">
        <v>0</v>
      </c>
      <c r="E81" s="66">
        <v>0</v>
      </c>
      <c r="F81" s="75">
        <v>0</v>
      </c>
      <c r="G81" s="66">
        <v>0</v>
      </c>
      <c r="H81" s="66">
        <v>0</v>
      </c>
      <c r="I81" s="41">
        <f t="shared" si="27"/>
        <v>0</v>
      </c>
    </row>
    <row r="82" spans="2:9" x14ac:dyDescent="0.15">
      <c r="B82" s="72" t="s">
        <v>107</v>
      </c>
      <c r="C82" s="65">
        <v>0</v>
      </c>
      <c r="D82" s="66">
        <v>0</v>
      </c>
      <c r="E82" s="66">
        <v>0</v>
      </c>
      <c r="F82" s="75">
        <v>0</v>
      </c>
      <c r="G82" s="66">
        <v>0</v>
      </c>
      <c r="H82" s="66">
        <v>0</v>
      </c>
      <c r="I82" s="41">
        <f t="shared" si="27"/>
        <v>0</v>
      </c>
    </row>
    <row r="83" spans="2:9" x14ac:dyDescent="0.15">
      <c r="B83" s="72" t="s">
        <v>108</v>
      </c>
      <c r="C83" s="65">
        <v>0</v>
      </c>
      <c r="D83" s="66">
        <v>0</v>
      </c>
      <c r="E83" s="66">
        <v>0</v>
      </c>
      <c r="F83" s="75">
        <v>0</v>
      </c>
      <c r="G83" s="66">
        <v>0</v>
      </c>
      <c r="H83" s="66">
        <v>0</v>
      </c>
      <c r="I83" s="41">
        <f t="shared" si="27"/>
        <v>0</v>
      </c>
    </row>
    <row r="84" spans="2:9" x14ac:dyDescent="0.15">
      <c r="B84" s="72" t="s">
        <v>109</v>
      </c>
      <c r="C84" s="65">
        <v>0</v>
      </c>
      <c r="D84" s="66">
        <v>0</v>
      </c>
      <c r="E84" s="66">
        <v>0</v>
      </c>
      <c r="F84" s="75">
        <v>0</v>
      </c>
      <c r="G84" s="66">
        <v>0</v>
      </c>
      <c r="H84" s="66">
        <v>0</v>
      </c>
      <c r="I84" s="41">
        <f t="shared" si="27"/>
        <v>0</v>
      </c>
    </row>
    <row r="85" spans="2:9" x14ac:dyDescent="0.15">
      <c r="B85" s="72" t="s">
        <v>110</v>
      </c>
      <c r="C85" s="65">
        <v>0</v>
      </c>
      <c r="D85" s="66">
        <v>0</v>
      </c>
      <c r="E85" s="66">
        <v>0</v>
      </c>
      <c r="F85" s="75">
        <v>0</v>
      </c>
      <c r="G85" s="66">
        <v>0</v>
      </c>
      <c r="H85" s="66">
        <v>0</v>
      </c>
      <c r="I85" s="41">
        <f t="shared" si="27"/>
        <v>0</v>
      </c>
    </row>
    <row r="86" spans="2:9" x14ac:dyDescent="0.15">
      <c r="B86" s="73"/>
      <c r="C86" s="41"/>
      <c r="D86" s="41"/>
      <c r="E86" s="41"/>
      <c r="F86" s="76"/>
      <c r="G86" s="41"/>
      <c r="H86" s="41"/>
      <c r="I86" s="41"/>
    </row>
    <row r="87" spans="2:9" x14ac:dyDescent="0.15">
      <c r="B87" s="74" t="s">
        <v>111</v>
      </c>
      <c r="C87" s="40">
        <f>C88+C96+C106+C116+C126+C136+C140+C148+C152</f>
        <v>0</v>
      </c>
      <c r="D87" s="40">
        <f t="shared" ref="D87:I87" si="28">D88+D96+D106+D116+D126+D136+D140+D148+D152</f>
        <v>0</v>
      </c>
      <c r="E87" s="40">
        <f t="shared" si="28"/>
        <v>0</v>
      </c>
      <c r="F87" s="70">
        <f t="shared" si="28"/>
        <v>0</v>
      </c>
      <c r="G87" s="40">
        <f t="shared" si="28"/>
        <v>0</v>
      </c>
      <c r="H87" s="40">
        <f t="shared" si="28"/>
        <v>0</v>
      </c>
      <c r="I87" s="40">
        <f t="shared" si="28"/>
        <v>0</v>
      </c>
    </row>
    <row r="88" spans="2:9" x14ac:dyDescent="0.15">
      <c r="B88" s="68" t="s">
        <v>39</v>
      </c>
      <c r="C88" s="40">
        <f>SUM(C89:C95)</f>
        <v>0</v>
      </c>
      <c r="D88" s="40">
        <f t="shared" ref="D88:I88" si="29">SUM(D89:D95)</f>
        <v>0</v>
      </c>
      <c r="E88" s="40">
        <f t="shared" si="29"/>
        <v>0</v>
      </c>
      <c r="F88" s="70">
        <f t="shared" si="29"/>
        <v>0</v>
      </c>
      <c r="G88" s="40">
        <f t="shared" si="29"/>
        <v>0</v>
      </c>
      <c r="H88" s="40">
        <f t="shared" si="29"/>
        <v>0</v>
      </c>
      <c r="I88" s="40">
        <f t="shared" si="29"/>
        <v>0</v>
      </c>
    </row>
    <row r="89" spans="2:9" x14ac:dyDescent="0.15">
      <c r="B89" s="72" t="s">
        <v>40</v>
      </c>
      <c r="C89" s="41">
        <v>0</v>
      </c>
      <c r="D89" s="41">
        <v>0</v>
      </c>
      <c r="E89" s="41">
        <v>0</v>
      </c>
      <c r="F89" s="76">
        <v>0</v>
      </c>
      <c r="G89" s="41">
        <v>0</v>
      </c>
      <c r="H89" s="41">
        <f>D89+F89-E89-G89</f>
        <v>0</v>
      </c>
      <c r="I89" s="41">
        <f>C89+H89</f>
        <v>0</v>
      </c>
    </row>
    <row r="90" spans="2:9" x14ac:dyDescent="0.15">
      <c r="B90" s="72" t="s">
        <v>41</v>
      </c>
      <c r="C90" s="41">
        <v>0</v>
      </c>
      <c r="D90" s="41">
        <v>0</v>
      </c>
      <c r="E90" s="41">
        <v>0</v>
      </c>
      <c r="F90" s="76">
        <v>0</v>
      </c>
      <c r="G90" s="41">
        <v>0</v>
      </c>
      <c r="H90" s="41">
        <f t="shared" ref="H90:H95" si="30">D90+F90-E90-G90</f>
        <v>0</v>
      </c>
      <c r="I90" s="41">
        <f t="shared" ref="I90:I95" si="31">C90+H90</f>
        <v>0</v>
      </c>
    </row>
    <row r="91" spans="2:9" x14ac:dyDescent="0.15">
      <c r="B91" s="72" t="s">
        <v>42</v>
      </c>
      <c r="C91" s="41">
        <v>0</v>
      </c>
      <c r="D91" s="41">
        <v>0</v>
      </c>
      <c r="E91" s="41">
        <v>0</v>
      </c>
      <c r="F91" s="76">
        <v>0</v>
      </c>
      <c r="G91" s="41">
        <v>0</v>
      </c>
      <c r="H91" s="41">
        <f t="shared" si="30"/>
        <v>0</v>
      </c>
      <c r="I91" s="41">
        <f t="shared" si="31"/>
        <v>0</v>
      </c>
    </row>
    <row r="92" spans="2:9" x14ac:dyDescent="0.15">
      <c r="B92" s="72" t="s">
        <v>43</v>
      </c>
      <c r="C92" s="41">
        <v>0</v>
      </c>
      <c r="D92" s="41">
        <v>0</v>
      </c>
      <c r="E92" s="41">
        <v>0</v>
      </c>
      <c r="F92" s="76">
        <v>0</v>
      </c>
      <c r="G92" s="41">
        <v>0</v>
      </c>
      <c r="H92" s="41">
        <f t="shared" si="30"/>
        <v>0</v>
      </c>
      <c r="I92" s="41">
        <f t="shared" si="31"/>
        <v>0</v>
      </c>
    </row>
    <row r="93" spans="2:9" x14ac:dyDescent="0.15">
      <c r="B93" s="72" t="s">
        <v>44</v>
      </c>
      <c r="C93" s="41">
        <v>0</v>
      </c>
      <c r="D93" s="41">
        <v>0</v>
      </c>
      <c r="E93" s="41">
        <v>0</v>
      </c>
      <c r="F93" s="76">
        <v>0</v>
      </c>
      <c r="G93" s="41">
        <v>0</v>
      </c>
      <c r="H93" s="41">
        <f t="shared" si="30"/>
        <v>0</v>
      </c>
      <c r="I93" s="41">
        <f t="shared" si="31"/>
        <v>0</v>
      </c>
    </row>
    <row r="94" spans="2:9" x14ac:dyDescent="0.15">
      <c r="B94" s="72" t="s">
        <v>45</v>
      </c>
      <c r="C94" s="41">
        <v>0</v>
      </c>
      <c r="D94" s="41">
        <v>0</v>
      </c>
      <c r="E94" s="41">
        <v>0</v>
      </c>
      <c r="F94" s="76">
        <v>0</v>
      </c>
      <c r="G94" s="41">
        <v>0</v>
      </c>
      <c r="H94" s="41">
        <f t="shared" si="30"/>
        <v>0</v>
      </c>
      <c r="I94" s="41">
        <f t="shared" si="31"/>
        <v>0</v>
      </c>
    </row>
    <row r="95" spans="2:9" x14ac:dyDescent="0.15">
      <c r="B95" s="72" t="s">
        <v>46</v>
      </c>
      <c r="C95" s="41">
        <v>0</v>
      </c>
      <c r="D95" s="41">
        <v>0</v>
      </c>
      <c r="E95" s="41">
        <v>0</v>
      </c>
      <c r="F95" s="76">
        <v>0</v>
      </c>
      <c r="G95" s="41">
        <v>0</v>
      </c>
      <c r="H95" s="41">
        <f t="shared" si="30"/>
        <v>0</v>
      </c>
      <c r="I95" s="41">
        <f t="shared" si="31"/>
        <v>0</v>
      </c>
    </row>
    <row r="96" spans="2:9" x14ac:dyDescent="0.15">
      <c r="B96" s="68" t="s">
        <v>47</v>
      </c>
      <c r="C96" s="40">
        <f>SUM(C97:C105)</f>
        <v>0</v>
      </c>
      <c r="D96" s="40">
        <f t="shared" ref="D96:I96" si="32">SUM(D97:D105)</f>
        <v>0</v>
      </c>
      <c r="E96" s="40">
        <f t="shared" si="32"/>
        <v>0</v>
      </c>
      <c r="F96" s="70">
        <f t="shared" si="32"/>
        <v>0</v>
      </c>
      <c r="G96" s="40">
        <f t="shared" si="32"/>
        <v>0</v>
      </c>
      <c r="H96" s="40">
        <f t="shared" si="32"/>
        <v>0</v>
      </c>
      <c r="I96" s="40">
        <f t="shared" si="32"/>
        <v>0</v>
      </c>
    </row>
    <row r="97" spans="2:9" x14ac:dyDescent="0.15">
      <c r="B97" s="72" t="s">
        <v>48</v>
      </c>
      <c r="C97" s="41">
        <v>0</v>
      </c>
      <c r="D97" s="41">
        <v>0</v>
      </c>
      <c r="E97" s="41">
        <v>0</v>
      </c>
      <c r="F97" s="76">
        <v>0</v>
      </c>
      <c r="G97" s="41">
        <v>0</v>
      </c>
      <c r="H97" s="41">
        <f t="shared" ref="H97:H105" si="33">D97+F97-E97-G97</f>
        <v>0</v>
      </c>
      <c r="I97" s="41">
        <f t="shared" ref="I97:I105" si="34">C97+H97</f>
        <v>0</v>
      </c>
    </row>
    <row r="98" spans="2:9" x14ac:dyDescent="0.15">
      <c r="B98" s="72" t="s">
        <v>49</v>
      </c>
      <c r="C98" s="41">
        <v>0</v>
      </c>
      <c r="D98" s="41">
        <v>0</v>
      </c>
      <c r="E98" s="41">
        <v>0</v>
      </c>
      <c r="F98" s="76">
        <v>0</v>
      </c>
      <c r="G98" s="41">
        <v>0</v>
      </c>
      <c r="H98" s="41">
        <f t="shared" si="33"/>
        <v>0</v>
      </c>
      <c r="I98" s="41">
        <f t="shared" si="34"/>
        <v>0</v>
      </c>
    </row>
    <row r="99" spans="2:9" x14ac:dyDescent="0.15">
      <c r="B99" s="72" t="s">
        <v>50</v>
      </c>
      <c r="C99" s="41">
        <v>0</v>
      </c>
      <c r="D99" s="41">
        <v>0</v>
      </c>
      <c r="E99" s="41">
        <v>0</v>
      </c>
      <c r="F99" s="76">
        <v>0</v>
      </c>
      <c r="G99" s="41">
        <v>0</v>
      </c>
      <c r="H99" s="41">
        <f t="shared" si="33"/>
        <v>0</v>
      </c>
      <c r="I99" s="41">
        <f t="shared" si="34"/>
        <v>0</v>
      </c>
    </row>
    <row r="100" spans="2:9" x14ac:dyDescent="0.15">
      <c r="B100" s="72" t="s">
        <v>51</v>
      </c>
      <c r="C100" s="41">
        <v>0</v>
      </c>
      <c r="D100" s="41">
        <v>0</v>
      </c>
      <c r="E100" s="41">
        <v>0</v>
      </c>
      <c r="F100" s="76">
        <v>0</v>
      </c>
      <c r="G100" s="41">
        <v>0</v>
      </c>
      <c r="H100" s="41">
        <f t="shared" si="33"/>
        <v>0</v>
      </c>
      <c r="I100" s="41">
        <f t="shared" si="34"/>
        <v>0</v>
      </c>
    </row>
    <row r="101" spans="2:9" x14ac:dyDescent="0.15">
      <c r="B101" s="83" t="s">
        <v>52</v>
      </c>
      <c r="C101" s="41">
        <v>0</v>
      </c>
      <c r="D101" s="41">
        <v>0</v>
      </c>
      <c r="E101" s="41">
        <v>0</v>
      </c>
      <c r="F101" s="76">
        <v>0</v>
      </c>
      <c r="G101" s="41">
        <v>0</v>
      </c>
      <c r="H101" s="41">
        <f t="shared" si="33"/>
        <v>0</v>
      </c>
      <c r="I101" s="41">
        <f t="shared" si="34"/>
        <v>0</v>
      </c>
    </row>
    <row r="102" spans="2:9" x14ac:dyDescent="0.15">
      <c r="B102" s="72" t="s">
        <v>53</v>
      </c>
      <c r="C102" s="41">
        <v>0</v>
      </c>
      <c r="D102" s="41">
        <v>0</v>
      </c>
      <c r="E102" s="41">
        <v>0</v>
      </c>
      <c r="F102" s="76">
        <v>0</v>
      </c>
      <c r="G102" s="41">
        <v>0</v>
      </c>
      <c r="H102" s="41">
        <f t="shared" si="33"/>
        <v>0</v>
      </c>
      <c r="I102" s="41">
        <f t="shared" si="34"/>
        <v>0</v>
      </c>
    </row>
    <row r="103" spans="2:9" x14ac:dyDescent="0.15">
      <c r="B103" s="72" t="s">
        <v>54</v>
      </c>
      <c r="C103" s="41">
        <v>0</v>
      </c>
      <c r="D103" s="41">
        <v>0</v>
      </c>
      <c r="E103" s="41">
        <v>0</v>
      </c>
      <c r="F103" s="76">
        <v>0</v>
      </c>
      <c r="G103" s="41">
        <v>0</v>
      </c>
      <c r="H103" s="41">
        <f t="shared" si="33"/>
        <v>0</v>
      </c>
      <c r="I103" s="41">
        <f t="shared" si="34"/>
        <v>0</v>
      </c>
    </row>
    <row r="104" spans="2:9" x14ac:dyDescent="0.15">
      <c r="B104" s="72" t="s">
        <v>55</v>
      </c>
      <c r="C104" s="41">
        <v>0</v>
      </c>
      <c r="D104" s="41">
        <v>0</v>
      </c>
      <c r="E104" s="41">
        <v>0</v>
      </c>
      <c r="F104" s="76">
        <v>0</v>
      </c>
      <c r="G104" s="41">
        <v>0</v>
      </c>
      <c r="H104" s="41">
        <f t="shared" si="33"/>
        <v>0</v>
      </c>
      <c r="I104" s="41">
        <f t="shared" si="34"/>
        <v>0</v>
      </c>
    </row>
    <row r="105" spans="2:9" x14ac:dyDescent="0.15">
      <c r="B105" s="72" t="s">
        <v>56</v>
      </c>
      <c r="C105" s="41">
        <v>0</v>
      </c>
      <c r="D105" s="41">
        <v>0</v>
      </c>
      <c r="E105" s="41">
        <v>0</v>
      </c>
      <c r="F105" s="76">
        <v>0</v>
      </c>
      <c r="G105" s="41">
        <v>0</v>
      </c>
      <c r="H105" s="41">
        <f t="shared" si="33"/>
        <v>0</v>
      </c>
      <c r="I105" s="41">
        <f t="shared" si="34"/>
        <v>0</v>
      </c>
    </row>
    <row r="106" spans="2:9" x14ac:dyDescent="0.15">
      <c r="B106" s="68" t="s">
        <v>57</v>
      </c>
      <c r="C106" s="40">
        <f>SUM(C107:C115)</f>
        <v>0</v>
      </c>
      <c r="D106" s="40">
        <f t="shared" ref="D106:I106" si="35">SUM(D107:D115)</f>
        <v>0</v>
      </c>
      <c r="E106" s="40">
        <f t="shared" si="35"/>
        <v>0</v>
      </c>
      <c r="F106" s="70">
        <f t="shared" si="35"/>
        <v>0</v>
      </c>
      <c r="G106" s="40">
        <f t="shared" si="35"/>
        <v>0</v>
      </c>
      <c r="H106" s="40">
        <f t="shared" si="35"/>
        <v>0</v>
      </c>
      <c r="I106" s="40">
        <f t="shared" si="35"/>
        <v>0</v>
      </c>
    </row>
    <row r="107" spans="2:9" x14ac:dyDescent="0.15">
      <c r="B107" s="72" t="s">
        <v>58</v>
      </c>
      <c r="C107" s="41">
        <v>0</v>
      </c>
      <c r="D107" s="41">
        <v>0</v>
      </c>
      <c r="E107" s="41">
        <v>0</v>
      </c>
      <c r="F107" s="76">
        <v>0</v>
      </c>
      <c r="G107" s="41">
        <v>0</v>
      </c>
      <c r="H107" s="41">
        <f t="shared" ref="H107:H115" si="36">D107+F107-E107-G107</f>
        <v>0</v>
      </c>
      <c r="I107" s="41">
        <f t="shared" ref="I107:I115" si="37">C107+H107</f>
        <v>0</v>
      </c>
    </row>
    <row r="108" spans="2:9" x14ac:dyDescent="0.15">
      <c r="B108" s="72" t="s">
        <v>59</v>
      </c>
      <c r="C108" s="41">
        <v>0</v>
      </c>
      <c r="D108" s="41">
        <v>0</v>
      </c>
      <c r="E108" s="41">
        <v>0</v>
      </c>
      <c r="F108" s="76">
        <v>0</v>
      </c>
      <c r="G108" s="41">
        <v>0</v>
      </c>
      <c r="H108" s="41">
        <f t="shared" si="36"/>
        <v>0</v>
      </c>
      <c r="I108" s="41">
        <f t="shared" si="37"/>
        <v>0</v>
      </c>
    </row>
    <row r="109" spans="2:9" x14ac:dyDescent="0.15">
      <c r="B109" s="72" t="s">
        <v>60</v>
      </c>
      <c r="C109" s="41">
        <v>0</v>
      </c>
      <c r="D109" s="41">
        <v>0</v>
      </c>
      <c r="E109" s="41">
        <v>0</v>
      </c>
      <c r="F109" s="76">
        <v>0</v>
      </c>
      <c r="G109" s="41">
        <v>0</v>
      </c>
      <c r="H109" s="41">
        <f t="shared" si="36"/>
        <v>0</v>
      </c>
      <c r="I109" s="41">
        <f t="shared" si="37"/>
        <v>0</v>
      </c>
    </row>
    <row r="110" spans="2:9" x14ac:dyDescent="0.15">
      <c r="B110" s="72" t="s">
        <v>61</v>
      </c>
      <c r="C110" s="41">
        <v>0</v>
      </c>
      <c r="D110" s="41">
        <v>0</v>
      </c>
      <c r="E110" s="41">
        <v>0</v>
      </c>
      <c r="F110" s="76">
        <v>0</v>
      </c>
      <c r="G110" s="41">
        <v>0</v>
      </c>
      <c r="H110" s="41">
        <f t="shared" si="36"/>
        <v>0</v>
      </c>
      <c r="I110" s="41">
        <f t="shared" si="37"/>
        <v>0</v>
      </c>
    </row>
    <row r="111" spans="2:9" x14ac:dyDescent="0.15">
      <c r="B111" s="72" t="s">
        <v>62</v>
      </c>
      <c r="C111" s="41">
        <v>0</v>
      </c>
      <c r="D111" s="41">
        <v>0</v>
      </c>
      <c r="E111" s="41">
        <v>0</v>
      </c>
      <c r="F111" s="76">
        <v>0</v>
      </c>
      <c r="G111" s="41">
        <v>0</v>
      </c>
      <c r="H111" s="41">
        <f t="shared" si="36"/>
        <v>0</v>
      </c>
      <c r="I111" s="41">
        <f t="shared" si="37"/>
        <v>0</v>
      </c>
    </row>
    <row r="112" spans="2:9" x14ac:dyDescent="0.15">
      <c r="B112" s="72" t="s">
        <v>63</v>
      </c>
      <c r="C112" s="41">
        <v>0</v>
      </c>
      <c r="D112" s="41">
        <v>0</v>
      </c>
      <c r="E112" s="41">
        <v>0</v>
      </c>
      <c r="F112" s="76">
        <v>0</v>
      </c>
      <c r="G112" s="41">
        <v>0</v>
      </c>
      <c r="H112" s="41">
        <f t="shared" si="36"/>
        <v>0</v>
      </c>
      <c r="I112" s="41">
        <f t="shared" si="37"/>
        <v>0</v>
      </c>
    </row>
    <row r="113" spans="2:9" x14ac:dyDescent="0.15">
      <c r="B113" s="72" t="s">
        <v>64</v>
      </c>
      <c r="C113" s="41">
        <v>0</v>
      </c>
      <c r="D113" s="41">
        <v>0</v>
      </c>
      <c r="E113" s="41">
        <v>0</v>
      </c>
      <c r="F113" s="76">
        <v>0</v>
      </c>
      <c r="G113" s="41">
        <v>0</v>
      </c>
      <c r="H113" s="41">
        <f t="shared" si="36"/>
        <v>0</v>
      </c>
      <c r="I113" s="41">
        <f t="shared" si="37"/>
        <v>0</v>
      </c>
    </row>
    <row r="114" spans="2:9" x14ac:dyDescent="0.15">
      <c r="B114" s="72" t="s">
        <v>65</v>
      </c>
      <c r="C114" s="41">
        <v>0</v>
      </c>
      <c r="D114" s="41">
        <v>0</v>
      </c>
      <c r="E114" s="41">
        <v>0</v>
      </c>
      <c r="F114" s="76">
        <v>0</v>
      </c>
      <c r="G114" s="41">
        <v>0</v>
      </c>
      <c r="H114" s="41">
        <f t="shared" si="36"/>
        <v>0</v>
      </c>
      <c r="I114" s="41">
        <f t="shared" si="37"/>
        <v>0</v>
      </c>
    </row>
    <row r="115" spans="2:9" x14ac:dyDescent="0.15">
      <c r="B115" s="72" t="s">
        <v>66</v>
      </c>
      <c r="C115" s="41">
        <v>0</v>
      </c>
      <c r="D115" s="41">
        <v>0</v>
      </c>
      <c r="E115" s="41">
        <v>0</v>
      </c>
      <c r="F115" s="76">
        <v>0</v>
      </c>
      <c r="G115" s="41">
        <v>0</v>
      </c>
      <c r="H115" s="41">
        <f t="shared" si="36"/>
        <v>0</v>
      </c>
      <c r="I115" s="41">
        <f t="shared" si="37"/>
        <v>0</v>
      </c>
    </row>
    <row r="116" spans="2:9" x14ac:dyDescent="0.15">
      <c r="B116" s="68" t="s">
        <v>67</v>
      </c>
      <c r="C116" s="40">
        <f>SUM(C117:C125)</f>
        <v>0</v>
      </c>
      <c r="D116" s="40">
        <f t="shared" ref="D116:I116" si="38">SUM(D117:D125)</f>
        <v>0</v>
      </c>
      <c r="E116" s="40">
        <f t="shared" si="38"/>
        <v>0</v>
      </c>
      <c r="F116" s="70">
        <f t="shared" si="38"/>
        <v>0</v>
      </c>
      <c r="G116" s="40">
        <f t="shared" si="38"/>
        <v>0</v>
      </c>
      <c r="H116" s="40">
        <f t="shared" si="38"/>
        <v>0</v>
      </c>
      <c r="I116" s="40">
        <f t="shared" si="38"/>
        <v>0</v>
      </c>
    </row>
    <row r="117" spans="2:9" x14ac:dyDescent="0.15">
      <c r="B117" s="72" t="s">
        <v>68</v>
      </c>
      <c r="C117" s="41">
        <v>0</v>
      </c>
      <c r="D117" s="41">
        <v>0</v>
      </c>
      <c r="E117" s="41">
        <v>0</v>
      </c>
      <c r="F117" s="76">
        <v>0</v>
      </c>
      <c r="G117" s="41">
        <v>0</v>
      </c>
      <c r="H117" s="41">
        <f t="shared" ref="H117:H125" si="39">D117+F117-E117-G117</f>
        <v>0</v>
      </c>
      <c r="I117" s="41">
        <f t="shared" ref="I117:I125" si="40">C117+H117</f>
        <v>0</v>
      </c>
    </row>
    <row r="118" spans="2:9" x14ac:dyDescent="0.15">
      <c r="B118" s="72" t="s">
        <v>69</v>
      </c>
      <c r="C118" s="41">
        <v>0</v>
      </c>
      <c r="D118" s="41">
        <v>0</v>
      </c>
      <c r="E118" s="41">
        <v>0</v>
      </c>
      <c r="F118" s="76">
        <v>0</v>
      </c>
      <c r="G118" s="41">
        <v>0</v>
      </c>
      <c r="H118" s="41">
        <f t="shared" si="39"/>
        <v>0</v>
      </c>
      <c r="I118" s="41">
        <f t="shared" si="40"/>
        <v>0</v>
      </c>
    </row>
    <row r="119" spans="2:9" x14ac:dyDescent="0.15">
      <c r="B119" s="72" t="s">
        <v>70</v>
      </c>
      <c r="C119" s="41">
        <v>0</v>
      </c>
      <c r="D119" s="41">
        <v>0</v>
      </c>
      <c r="E119" s="41">
        <v>0</v>
      </c>
      <c r="F119" s="76">
        <v>0</v>
      </c>
      <c r="G119" s="41">
        <v>0</v>
      </c>
      <c r="H119" s="41">
        <f t="shared" si="39"/>
        <v>0</v>
      </c>
      <c r="I119" s="41">
        <f t="shared" si="40"/>
        <v>0</v>
      </c>
    </row>
    <row r="120" spans="2:9" x14ac:dyDescent="0.15">
      <c r="B120" s="72" t="s">
        <v>71</v>
      </c>
      <c r="C120" s="41">
        <v>0</v>
      </c>
      <c r="D120" s="41">
        <v>0</v>
      </c>
      <c r="E120" s="41">
        <v>0</v>
      </c>
      <c r="F120" s="76">
        <v>0</v>
      </c>
      <c r="G120" s="41">
        <v>0</v>
      </c>
      <c r="H120" s="41">
        <f t="shared" si="39"/>
        <v>0</v>
      </c>
      <c r="I120" s="41">
        <f t="shared" si="40"/>
        <v>0</v>
      </c>
    </row>
    <row r="121" spans="2:9" x14ac:dyDescent="0.15">
      <c r="B121" s="72" t="s">
        <v>72</v>
      </c>
      <c r="C121" s="41">
        <v>0</v>
      </c>
      <c r="D121" s="41">
        <v>0</v>
      </c>
      <c r="E121" s="41">
        <v>0</v>
      </c>
      <c r="F121" s="76">
        <v>0</v>
      </c>
      <c r="G121" s="41">
        <v>0</v>
      </c>
      <c r="H121" s="41">
        <f t="shared" si="39"/>
        <v>0</v>
      </c>
      <c r="I121" s="41">
        <f t="shared" si="40"/>
        <v>0</v>
      </c>
    </row>
    <row r="122" spans="2:9" x14ac:dyDescent="0.15">
      <c r="B122" s="72" t="s">
        <v>73</v>
      </c>
      <c r="C122" s="41">
        <v>0</v>
      </c>
      <c r="D122" s="41">
        <v>0</v>
      </c>
      <c r="E122" s="41">
        <v>0</v>
      </c>
      <c r="F122" s="76">
        <v>0</v>
      </c>
      <c r="G122" s="41">
        <v>0</v>
      </c>
      <c r="H122" s="41">
        <f t="shared" si="39"/>
        <v>0</v>
      </c>
      <c r="I122" s="41">
        <f t="shared" si="40"/>
        <v>0</v>
      </c>
    </row>
    <row r="123" spans="2:9" x14ac:dyDescent="0.15">
      <c r="B123" s="72" t="s">
        <v>74</v>
      </c>
      <c r="C123" s="41">
        <v>0</v>
      </c>
      <c r="D123" s="41">
        <v>0</v>
      </c>
      <c r="E123" s="41">
        <v>0</v>
      </c>
      <c r="F123" s="76">
        <v>0</v>
      </c>
      <c r="G123" s="41">
        <v>0</v>
      </c>
      <c r="H123" s="41">
        <f t="shared" si="39"/>
        <v>0</v>
      </c>
      <c r="I123" s="41">
        <f t="shared" si="40"/>
        <v>0</v>
      </c>
    </row>
    <row r="124" spans="2:9" x14ac:dyDescent="0.15">
      <c r="B124" s="72" t="s">
        <v>75</v>
      </c>
      <c r="C124" s="41">
        <v>0</v>
      </c>
      <c r="D124" s="41">
        <v>0</v>
      </c>
      <c r="E124" s="41">
        <v>0</v>
      </c>
      <c r="F124" s="76">
        <v>0</v>
      </c>
      <c r="G124" s="41">
        <v>0</v>
      </c>
      <c r="H124" s="41">
        <f t="shared" si="39"/>
        <v>0</v>
      </c>
      <c r="I124" s="41">
        <f t="shared" si="40"/>
        <v>0</v>
      </c>
    </row>
    <row r="125" spans="2:9" x14ac:dyDescent="0.15">
      <c r="B125" s="72" t="s">
        <v>76</v>
      </c>
      <c r="C125" s="41">
        <v>0</v>
      </c>
      <c r="D125" s="41">
        <v>0</v>
      </c>
      <c r="E125" s="41">
        <v>0</v>
      </c>
      <c r="F125" s="76">
        <v>0</v>
      </c>
      <c r="G125" s="41">
        <v>0</v>
      </c>
      <c r="H125" s="41">
        <f t="shared" si="39"/>
        <v>0</v>
      </c>
      <c r="I125" s="41">
        <f t="shared" si="40"/>
        <v>0</v>
      </c>
    </row>
    <row r="126" spans="2:9" x14ac:dyDescent="0.15">
      <c r="B126" s="68" t="s">
        <v>77</v>
      </c>
      <c r="C126" s="40">
        <f>SUM(C127:C135)</f>
        <v>0</v>
      </c>
      <c r="D126" s="40">
        <f t="shared" ref="D126:I126" si="41">SUM(D127:D135)</f>
        <v>0</v>
      </c>
      <c r="E126" s="40">
        <f t="shared" si="41"/>
        <v>0</v>
      </c>
      <c r="F126" s="70">
        <f t="shared" si="41"/>
        <v>0</v>
      </c>
      <c r="G126" s="40">
        <f t="shared" si="41"/>
        <v>0</v>
      </c>
      <c r="H126" s="40">
        <f t="shared" si="41"/>
        <v>0</v>
      </c>
      <c r="I126" s="40">
        <f t="shared" si="41"/>
        <v>0</v>
      </c>
    </row>
    <row r="127" spans="2:9" x14ac:dyDescent="0.15">
      <c r="B127" s="72" t="s">
        <v>78</v>
      </c>
      <c r="C127" s="41">
        <v>0</v>
      </c>
      <c r="D127" s="41">
        <v>0</v>
      </c>
      <c r="E127" s="41">
        <v>0</v>
      </c>
      <c r="F127" s="76">
        <v>0</v>
      </c>
      <c r="G127" s="41">
        <v>0</v>
      </c>
      <c r="H127" s="41">
        <f t="shared" ref="H127:H135" si="42">D127+F127-E127-G127</f>
        <v>0</v>
      </c>
      <c r="I127" s="41">
        <f t="shared" ref="I127:I135" si="43">C127+H127</f>
        <v>0</v>
      </c>
    </row>
    <row r="128" spans="2:9" x14ac:dyDescent="0.15">
      <c r="B128" s="72" t="s">
        <v>79</v>
      </c>
      <c r="C128" s="41">
        <v>0</v>
      </c>
      <c r="D128" s="41">
        <v>0</v>
      </c>
      <c r="E128" s="41">
        <v>0</v>
      </c>
      <c r="F128" s="76">
        <v>0</v>
      </c>
      <c r="G128" s="41">
        <v>0</v>
      </c>
      <c r="H128" s="41">
        <f t="shared" si="42"/>
        <v>0</v>
      </c>
      <c r="I128" s="41">
        <f t="shared" si="43"/>
        <v>0</v>
      </c>
    </row>
    <row r="129" spans="2:9" x14ac:dyDescent="0.15">
      <c r="B129" s="72" t="s">
        <v>80</v>
      </c>
      <c r="C129" s="41">
        <v>0</v>
      </c>
      <c r="D129" s="41">
        <v>0</v>
      </c>
      <c r="E129" s="41">
        <v>0</v>
      </c>
      <c r="F129" s="76">
        <v>0</v>
      </c>
      <c r="G129" s="41">
        <v>0</v>
      </c>
      <c r="H129" s="41">
        <f t="shared" si="42"/>
        <v>0</v>
      </c>
      <c r="I129" s="41">
        <f t="shared" si="43"/>
        <v>0</v>
      </c>
    </row>
    <row r="130" spans="2:9" x14ac:dyDescent="0.15">
      <c r="B130" s="72" t="s">
        <v>81</v>
      </c>
      <c r="C130" s="41">
        <v>0</v>
      </c>
      <c r="D130" s="41">
        <v>0</v>
      </c>
      <c r="E130" s="41">
        <v>0</v>
      </c>
      <c r="F130" s="76">
        <v>0</v>
      </c>
      <c r="G130" s="41">
        <v>0</v>
      </c>
      <c r="H130" s="41">
        <f t="shared" si="42"/>
        <v>0</v>
      </c>
      <c r="I130" s="41">
        <f t="shared" si="43"/>
        <v>0</v>
      </c>
    </row>
    <row r="131" spans="2:9" x14ac:dyDescent="0.15">
      <c r="B131" s="72" t="s">
        <v>82</v>
      </c>
      <c r="C131" s="41">
        <v>0</v>
      </c>
      <c r="D131" s="41">
        <v>0</v>
      </c>
      <c r="E131" s="41">
        <v>0</v>
      </c>
      <c r="F131" s="76">
        <v>0</v>
      </c>
      <c r="G131" s="41">
        <v>0</v>
      </c>
      <c r="H131" s="41">
        <f t="shared" si="42"/>
        <v>0</v>
      </c>
      <c r="I131" s="41">
        <f t="shared" si="43"/>
        <v>0</v>
      </c>
    </row>
    <row r="132" spans="2:9" x14ac:dyDescent="0.15">
      <c r="B132" s="72" t="s">
        <v>83</v>
      </c>
      <c r="C132" s="41">
        <v>0</v>
      </c>
      <c r="D132" s="41">
        <v>0</v>
      </c>
      <c r="E132" s="41">
        <v>0</v>
      </c>
      <c r="F132" s="76">
        <v>0</v>
      </c>
      <c r="G132" s="41">
        <v>0</v>
      </c>
      <c r="H132" s="41">
        <f t="shared" si="42"/>
        <v>0</v>
      </c>
      <c r="I132" s="41">
        <f t="shared" si="43"/>
        <v>0</v>
      </c>
    </row>
    <row r="133" spans="2:9" x14ac:dyDescent="0.15">
      <c r="B133" s="72" t="s">
        <v>84</v>
      </c>
      <c r="C133" s="41">
        <v>0</v>
      </c>
      <c r="D133" s="41">
        <v>0</v>
      </c>
      <c r="E133" s="41">
        <v>0</v>
      </c>
      <c r="F133" s="76">
        <v>0</v>
      </c>
      <c r="G133" s="41">
        <v>0</v>
      </c>
      <c r="H133" s="41">
        <f t="shared" si="42"/>
        <v>0</v>
      </c>
      <c r="I133" s="41">
        <f t="shared" si="43"/>
        <v>0</v>
      </c>
    </row>
    <row r="134" spans="2:9" x14ac:dyDescent="0.15">
      <c r="B134" s="72" t="s">
        <v>85</v>
      </c>
      <c r="C134" s="41">
        <v>0</v>
      </c>
      <c r="D134" s="41">
        <v>0</v>
      </c>
      <c r="E134" s="41">
        <v>0</v>
      </c>
      <c r="F134" s="76">
        <v>0</v>
      </c>
      <c r="G134" s="41">
        <v>0</v>
      </c>
      <c r="H134" s="41">
        <f t="shared" si="42"/>
        <v>0</v>
      </c>
      <c r="I134" s="41">
        <f t="shared" si="43"/>
        <v>0</v>
      </c>
    </row>
    <row r="135" spans="2:9" x14ac:dyDescent="0.15">
      <c r="B135" s="72" t="s">
        <v>86</v>
      </c>
      <c r="C135" s="41">
        <v>0</v>
      </c>
      <c r="D135" s="41">
        <v>0</v>
      </c>
      <c r="E135" s="41">
        <v>0</v>
      </c>
      <c r="F135" s="76">
        <v>0</v>
      </c>
      <c r="G135" s="41">
        <v>0</v>
      </c>
      <c r="H135" s="41">
        <f t="shared" si="42"/>
        <v>0</v>
      </c>
      <c r="I135" s="41">
        <f t="shared" si="43"/>
        <v>0</v>
      </c>
    </row>
    <row r="136" spans="2:9" x14ac:dyDescent="0.15">
      <c r="B136" s="68" t="s">
        <v>87</v>
      </c>
      <c r="C136" s="40">
        <f>SUM(C137:C139)</f>
        <v>0</v>
      </c>
      <c r="D136" s="40">
        <f t="shared" ref="D136:I136" si="44">SUM(D137:D139)</f>
        <v>0</v>
      </c>
      <c r="E136" s="40">
        <f t="shared" si="44"/>
        <v>0</v>
      </c>
      <c r="F136" s="70">
        <f t="shared" si="44"/>
        <v>0</v>
      </c>
      <c r="G136" s="40">
        <f t="shared" si="44"/>
        <v>0</v>
      </c>
      <c r="H136" s="40">
        <f t="shared" si="44"/>
        <v>0</v>
      </c>
      <c r="I136" s="40">
        <f t="shared" si="44"/>
        <v>0</v>
      </c>
    </row>
    <row r="137" spans="2:9" x14ac:dyDescent="0.15">
      <c r="B137" s="72" t="s">
        <v>88</v>
      </c>
      <c r="C137" s="41">
        <v>0</v>
      </c>
      <c r="D137" s="41">
        <v>0</v>
      </c>
      <c r="E137" s="41">
        <v>0</v>
      </c>
      <c r="F137" s="76">
        <v>0</v>
      </c>
      <c r="G137" s="41">
        <v>0</v>
      </c>
      <c r="H137" s="41">
        <f t="shared" ref="H137:H139" si="45">D137+F137-E137-G137</f>
        <v>0</v>
      </c>
      <c r="I137" s="41">
        <f t="shared" ref="I137:I139" si="46">C137+H137</f>
        <v>0</v>
      </c>
    </row>
    <row r="138" spans="2:9" x14ac:dyDescent="0.15">
      <c r="B138" s="72" t="s">
        <v>89</v>
      </c>
      <c r="C138" s="41">
        <v>0</v>
      </c>
      <c r="D138" s="41">
        <v>0</v>
      </c>
      <c r="E138" s="41">
        <v>0</v>
      </c>
      <c r="F138" s="76">
        <v>0</v>
      </c>
      <c r="G138" s="41">
        <v>0</v>
      </c>
      <c r="H138" s="41">
        <f t="shared" si="45"/>
        <v>0</v>
      </c>
      <c r="I138" s="41">
        <f t="shared" si="46"/>
        <v>0</v>
      </c>
    </row>
    <row r="139" spans="2:9" x14ac:dyDescent="0.15">
      <c r="B139" s="72" t="s">
        <v>90</v>
      </c>
      <c r="C139" s="41">
        <v>0</v>
      </c>
      <c r="D139" s="41">
        <v>0</v>
      </c>
      <c r="E139" s="41">
        <v>0</v>
      </c>
      <c r="F139" s="76">
        <v>0</v>
      </c>
      <c r="G139" s="41">
        <v>0</v>
      </c>
      <c r="H139" s="41">
        <f t="shared" si="45"/>
        <v>0</v>
      </c>
      <c r="I139" s="41">
        <f t="shared" si="46"/>
        <v>0</v>
      </c>
    </row>
    <row r="140" spans="2:9" x14ac:dyDescent="0.15">
      <c r="B140" s="68" t="s">
        <v>91</v>
      </c>
      <c r="C140" s="40">
        <f>SUM(C141:C147)</f>
        <v>0</v>
      </c>
      <c r="D140" s="40">
        <f t="shared" ref="D140:I140" si="47">SUM(D141:D147)</f>
        <v>0</v>
      </c>
      <c r="E140" s="40">
        <f t="shared" si="47"/>
        <v>0</v>
      </c>
      <c r="F140" s="70">
        <f t="shared" si="47"/>
        <v>0</v>
      </c>
      <c r="G140" s="40">
        <f t="shared" si="47"/>
        <v>0</v>
      </c>
      <c r="H140" s="40">
        <f t="shared" si="47"/>
        <v>0</v>
      </c>
      <c r="I140" s="40">
        <f t="shared" si="47"/>
        <v>0</v>
      </c>
    </row>
    <row r="141" spans="2:9" x14ac:dyDescent="0.15">
      <c r="B141" s="72" t="s">
        <v>92</v>
      </c>
      <c r="C141" s="41">
        <v>0</v>
      </c>
      <c r="D141" s="41">
        <v>0</v>
      </c>
      <c r="E141" s="41">
        <v>0</v>
      </c>
      <c r="F141" s="76">
        <v>0</v>
      </c>
      <c r="G141" s="41">
        <v>0</v>
      </c>
      <c r="H141" s="41">
        <f t="shared" ref="H141:H147" si="48">D141+F141-E141-G141</f>
        <v>0</v>
      </c>
      <c r="I141" s="41">
        <f t="shared" ref="I141:I147" si="49">C141+H141</f>
        <v>0</v>
      </c>
    </row>
    <row r="142" spans="2:9" x14ac:dyDescent="0.15">
      <c r="B142" s="72" t="s">
        <v>93</v>
      </c>
      <c r="C142" s="41">
        <v>0</v>
      </c>
      <c r="D142" s="41">
        <v>0</v>
      </c>
      <c r="E142" s="41">
        <v>0</v>
      </c>
      <c r="F142" s="76">
        <v>0</v>
      </c>
      <c r="G142" s="41">
        <v>0</v>
      </c>
      <c r="H142" s="41">
        <f t="shared" si="48"/>
        <v>0</v>
      </c>
      <c r="I142" s="41">
        <f t="shared" si="49"/>
        <v>0</v>
      </c>
    </row>
    <row r="143" spans="2:9" x14ac:dyDescent="0.15">
      <c r="B143" s="72" t="s">
        <v>94</v>
      </c>
      <c r="C143" s="41">
        <v>0</v>
      </c>
      <c r="D143" s="41">
        <v>0</v>
      </c>
      <c r="E143" s="41">
        <v>0</v>
      </c>
      <c r="F143" s="76">
        <v>0</v>
      </c>
      <c r="G143" s="41">
        <v>0</v>
      </c>
      <c r="H143" s="41">
        <f t="shared" si="48"/>
        <v>0</v>
      </c>
      <c r="I143" s="41">
        <f t="shared" si="49"/>
        <v>0</v>
      </c>
    </row>
    <row r="144" spans="2:9" x14ac:dyDescent="0.15">
      <c r="B144" s="72" t="s">
        <v>95</v>
      </c>
      <c r="C144" s="41">
        <v>0</v>
      </c>
      <c r="D144" s="41">
        <v>0</v>
      </c>
      <c r="E144" s="41">
        <v>0</v>
      </c>
      <c r="F144" s="76">
        <v>0</v>
      </c>
      <c r="G144" s="41">
        <v>0</v>
      </c>
      <c r="H144" s="41">
        <f t="shared" si="48"/>
        <v>0</v>
      </c>
      <c r="I144" s="41">
        <f t="shared" si="49"/>
        <v>0</v>
      </c>
    </row>
    <row r="145" spans="2:9" x14ac:dyDescent="0.15">
      <c r="B145" s="72" t="s">
        <v>96</v>
      </c>
      <c r="C145" s="41">
        <v>0</v>
      </c>
      <c r="D145" s="41">
        <v>0</v>
      </c>
      <c r="E145" s="41">
        <v>0</v>
      </c>
      <c r="F145" s="76">
        <v>0</v>
      </c>
      <c r="G145" s="41">
        <v>0</v>
      </c>
      <c r="H145" s="41">
        <f t="shared" si="48"/>
        <v>0</v>
      </c>
      <c r="I145" s="41">
        <f t="shared" si="49"/>
        <v>0</v>
      </c>
    </row>
    <row r="146" spans="2:9" x14ac:dyDescent="0.15">
      <c r="B146" s="72" t="s">
        <v>97</v>
      </c>
      <c r="C146" s="41">
        <v>0</v>
      </c>
      <c r="D146" s="41">
        <v>0</v>
      </c>
      <c r="E146" s="41">
        <v>0</v>
      </c>
      <c r="F146" s="76">
        <v>0</v>
      </c>
      <c r="G146" s="41">
        <v>0</v>
      </c>
      <c r="H146" s="41">
        <f t="shared" si="48"/>
        <v>0</v>
      </c>
      <c r="I146" s="41">
        <f t="shared" si="49"/>
        <v>0</v>
      </c>
    </row>
    <row r="147" spans="2:9" x14ac:dyDescent="0.15">
      <c r="B147" s="72" t="s">
        <v>98</v>
      </c>
      <c r="C147" s="41">
        <v>0</v>
      </c>
      <c r="D147" s="41">
        <v>0</v>
      </c>
      <c r="E147" s="41">
        <v>0</v>
      </c>
      <c r="F147" s="76">
        <v>0</v>
      </c>
      <c r="G147" s="41">
        <v>0</v>
      </c>
      <c r="H147" s="41">
        <f t="shared" si="48"/>
        <v>0</v>
      </c>
      <c r="I147" s="41">
        <f t="shared" si="49"/>
        <v>0</v>
      </c>
    </row>
    <row r="148" spans="2:9" x14ac:dyDescent="0.15">
      <c r="B148" s="68" t="s">
        <v>99</v>
      </c>
      <c r="C148" s="40">
        <f>SUM(C149:C151)</f>
        <v>0</v>
      </c>
      <c r="D148" s="40">
        <f t="shared" ref="D148:I148" si="50">SUM(D149:D151)</f>
        <v>0</v>
      </c>
      <c r="E148" s="40">
        <f t="shared" si="50"/>
        <v>0</v>
      </c>
      <c r="F148" s="70">
        <f t="shared" si="50"/>
        <v>0</v>
      </c>
      <c r="G148" s="40">
        <f t="shared" si="50"/>
        <v>0</v>
      </c>
      <c r="H148" s="40">
        <f t="shared" si="50"/>
        <v>0</v>
      </c>
      <c r="I148" s="40">
        <f t="shared" si="50"/>
        <v>0</v>
      </c>
    </row>
    <row r="149" spans="2:9" x14ac:dyDescent="0.15">
      <c r="B149" s="72" t="s">
        <v>100</v>
      </c>
      <c r="C149" s="41">
        <v>0</v>
      </c>
      <c r="D149" s="41">
        <v>0</v>
      </c>
      <c r="E149" s="41">
        <v>0</v>
      </c>
      <c r="F149" s="76">
        <v>0</v>
      </c>
      <c r="G149" s="41">
        <v>0</v>
      </c>
      <c r="H149" s="41">
        <f t="shared" ref="H149:H151" si="51">D149+F149-E149-G149</f>
        <v>0</v>
      </c>
      <c r="I149" s="41">
        <f t="shared" ref="I149:I151" si="52">C149+H149</f>
        <v>0</v>
      </c>
    </row>
    <row r="150" spans="2:9" x14ac:dyDescent="0.15">
      <c r="B150" s="72" t="s">
        <v>101</v>
      </c>
      <c r="C150" s="41">
        <v>0</v>
      </c>
      <c r="D150" s="41">
        <v>0</v>
      </c>
      <c r="E150" s="41">
        <v>0</v>
      </c>
      <c r="F150" s="76">
        <v>0</v>
      </c>
      <c r="G150" s="41">
        <v>0</v>
      </c>
      <c r="H150" s="41">
        <f t="shared" si="51"/>
        <v>0</v>
      </c>
      <c r="I150" s="41">
        <f t="shared" si="52"/>
        <v>0</v>
      </c>
    </row>
    <row r="151" spans="2:9" x14ac:dyDescent="0.15">
      <c r="B151" s="72" t="s">
        <v>102</v>
      </c>
      <c r="C151" s="41">
        <v>0</v>
      </c>
      <c r="D151" s="41">
        <v>0</v>
      </c>
      <c r="E151" s="41">
        <v>0</v>
      </c>
      <c r="F151" s="76">
        <v>0</v>
      </c>
      <c r="G151" s="41">
        <v>0</v>
      </c>
      <c r="H151" s="41">
        <f t="shared" si="51"/>
        <v>0</v>
      </c>
      <c r="I151" s="41">
        <f t="shared" si="52"/>
        <v>0</v>
      </c>
    </row>
    <row r="152" spans="2:9" x14ac:dyDescent="0.15">
      <c r="B152" s="68" t="s">
        <v>103</v>
      </c>
      <c r="C152" s="40">
        <f>SUM(C153:C159)</f>
        <v>0</v>
      </c>
      <c r="D152" s="40">
        <f t="shared" ref="D152:I152" si="53">SUM(D153:D159)</f>
        <v>0</v>
      </c>
      <c r="E152" s="40">
        <f t="shared" si="53"/>
        <v>0</v>
      </c>
      <c r="F152" s="70">
        <f t="shared" si="53"/>
        <v>0</v>
      </c>
      <c r="G152" s="40">
        <f t="shared" si="53"/>
        <v>0</v>
      </c>
      <c r="H152" s="40">
        <f t="shared" si="53"/>
        <v>0</v>
      </c>
      <c r="I152" s="40">
        <f t="shared" si="53"/>
        <v>0</v>
      </c>
    </row>
    <row r="153" spans="2:9" x14ac:dyDescent="0.15">
      <c r="B153" s="72" t="s">
        <v>104</v>
      </c>
      <c r="C153" s="41">
        <v>0</v>
      </c>
      <c r="D153" s="41">
        <v>0</v>
      </c>
      <c r="E153" s="41">
        <v>0</v>
      </c>
      <c r="F153" s="76">
        <v>0</v>
      </c>
      <c r="G153" s="41">
        <v>0</v>
      </c>
      <c r="H153" s="41">
        <f t="shared" ref="H153:H159" si="54">D153+F153-E153-G153</f>
        <v>0</v>
      </c>
      <c r="I153" s="41">
        <f t="shared" ref="I153:I159" si="55">C153+H153</f>
        <v>0</v>
      </c>
    </row>
    <row r="154" spans="2:9" x14ac:dyDescent="0.15">
      <c r="B154" s="72" t="s">
        <v>105</v>
      </c>
      <c r="C154" s="41">
        <v>0</v>
      </c>
      <c r="D154" s="41">
        <v>0</v>
      </c>
      <c r="E154" s="41">
        <v>0</v>
      </c>
      <c r="F154" s="76">
        <v>0</v>
      </c>
      <c r="G154" s="41">
        <v>0</v>
      </c>
      <c r="H154" s="41">
        <f t="shared" si="54"/>
        <v>0</v>
      </c>
      <c r="I154" s="41">
        <f t="shared" si="55"/>
        <v>0</v>
      </c>
    </row>
    <row r="155" spans="2:9" x14ac:dyDescent="0.15">
      <c r="B155" s="72" t="s">
        <v>106</v>
      </c>
      <c r="C155" s="41">
        <v>0</v>
      </c>
      <c r="D155" s="41">
        <v>0</v>
      </c>
      <c r="E155" s="41">
        <v>0</v>
      </c>
      <c r="F155" s="76">
        <v>0</v>
      </c>
      <c r="G155" s="41">
        <v>0</v>
      </c>
      <c r="H155" s="41">
        <f t="shared" si="54"/>
        <v>0</v>
      </c>
      <c r="I155" s="41">
        <f t="shared" si="55"/>
        <v>0</v>
      </c>
    </row>
    <row r="156" spans="2:9" x14ac:dyDescent="0.15">
      <c r="B156" s="83" t="s">
        <v>107</v>
      </c>
      <c r="C156" s="41">
        <v>0</v>
      </c>
      <c r="D156" s="41">
        <v>0</v>
      </c>
      <c r="E156" s="41">
        <v>0</v>
      </c>
      <c r="F156" s="76">
        <v>0</v>
      </c>
      <c r="G156" s="41">
        <v>0</v>
      </c>
      <c r="H156" s="41">
        <f t="shared" si="54"/>
        <v>0</v>
      </c>
      <c r="I156" s="41">
        <f t="shared" si="55"/>
        <v>0</v>
      </c>
    </row>
    <row r="157" spans="2:9" x14ac:dyDescent="0.15">
      <c r="B157" s="72" t="s">
        <v>108</v>
      </c>
      <c r="C157" s="41">
        <v>0</v>
      </c>
      <c r="D157" s="41">
        <v>0</v>
      </c>
      <c r="E157" s="41">
        <v>0</v>
      </c>
      <c r="F157" s="76">
        <v>0</v>
      </c>
      <c r="G157" s="41">
        <v>0</v>
      </c>
      <c r="H157" s="41">
        <f t="shared" si="54"/>
        <v>0</v>
      </c>
      <c r="I157" s="41">
        <f t="shared" si="55"/>
        <v>0</v>
      </c>
    </row>
    <row r="158" spans="2:9" x14ac:dyDescent="0.15">
      <c r="B158" s="72" t="s">
        <v>109</v>
      </c>
      <c r="C158" s="41">
        <v>0</v>
      </c>
      <c r="D158" s="41">
        <v>0</v>
      </c>
      <c r="E158" s="41">
        <v>0</v>
      </c>
      <c r="F158" s="76">
        <v>0</v>
      </c>
      <c r="G158" s="41">
        <v>0</v>
      </c>
      <c r="H158" s="41">
        <f t="shared" si="54"/>
        <v>0</v>
      </c>
      <c r="I158" s="41">
        <f t="shared" si="55"/>
        <v>0</v>
      </c>
    </row>
    <row r="159" spans="2:9" x14ac:dyDescent="0.15">
      <c r="B159" s="72" t="s">
        <v>110</v>
      </c>
      <c r="C159" s="41">
        <v>0</v>
      </c>
      <c r="D159" s="41">
        <v>0</v>
      </c>
      <c r="E159" s="41">
        <v>0</v>
      </c>
      <c r="F159" s="76">
        <v>0</v>
      </c>
      <c r="G159" s="41">
        <v>0</v>
      </c>
      <c r="H159" s="41">
        <f t="shared" si="54"/>
        <v>0</v>
      </c>
      <c r="I159" s="41">
        <f t="shared" si="55"/>
        <v>0</v>
      </c>
    </row>
    <row r="160" spans="2:9" x14ac:dyDescent="0.15">
      <c r="B160" s="84"/>
      <c r="C160" s="80"/>
      <c r="D160" s="80"/>
      <c r="E160" s="80"/>
      <c r="F160" s="77"/>
      <c r="G160" s="80"/>
      <c r="H160" s="80"/>
      <c r="I160" s="80"/>
    </row>
    <row r="161" spans="2:9" x14ac:dyDescent="0.15">
      <c r="B161" s="85" t="s">
        <v>112</v>
      </c>
      <c r="C161" s="81">
        <f>C87+C13</f>
        <v>2180113.5699999998</v>
      </c>
      <c r="D161" s="81">
        <f t="shared" ref="D161:I161" si="56">D87+D13</f>
        <v>231259.94999999998</v>
      </c>
      <c r="E161" s="81">
        <f t="shared" si="56"/>
        <v>2411373.52</v>
      </c>
      <c r="F161" s="78">
        <f t="shared" si="56"/>
        <v>505660.98</v>
      </c>
      <c r="G161" s="81">
        <f t="shared" si="56"/>
        <v>505660.98</v>
      </c>
      <c r="H161" s="81">
        <f t="shared" si="56"/>
        <v>1905712.5399999998</v>
      </c>
      <c r="I161" s="81">
        <f t="shared" si="56"/>
        <v>4085826.11</v>
      </c>
    </row>
    <row r="162" spans="2:9" x14ac:dyDescent="0.15">
      <c r="B162" s="86"/>
      <c r="C162" s="42"/>
      <c r="D162" s="42"/>
      <c r="E162" s="42"/>
      <c r="F162" s="82"/>
      <c r="G162" s="42"/>
      <c r="H162" s="42"/>
      <c r="I162" s="42"/>
    </row>
  </sheetData>
  <protectedRanges>
    <protectedRange sqref="C13:I13 C87:I87" name="Rango1_2_1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  <pageSetup scale="57" orientation="portrait" r:id="rId1"/>
  <ignoredErrors>
    <ignoredError sqref="C13:I13 I86:I95 C117:I125 C99:G116 C157:I162 C126:G156 I18:I21 I17 I14:I16 I84:I85 C14:G74 C96:G98 C86:H95 C78:G85 H14:H47 H78:H85 H52:H77" unlockedFormula="1"/>
    <ignoredError sqref="I22:I65 I66:I83 H99:I116 H126:I156 I96:I98 H96:H98" formula="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showGridLines="0" view="pageBreakPreview" zoomScale="60" zoomScaleNormal="100" workbookViewId="0"/>
  </sheetViews>
  <sheetFormatPr baseColWidth="10" defaultColWidth="12" defaultRowHeight="10.5" x14ac:dyDescent="0.15"/>
  <cols>
    <col min="1" max="1" width="2.6640625" style="33" customWidth="1"/>
    <col min="2" max="2" width="11.6640625" style="33" customWidth="1"/>
    <col min="3" max="3" width="85" style="33" bestFit="1" customWidth="1"/>
    <col min="4" max="4" width="18.5" style="33" customWidth="1"/>
    <col min="5" max="5" width="13" style="33" bestFit="1" customWidth="1"/>
    <col min="6" max="6" width="16.33203125" style="33" customWidth="1"/>
    <col min="7" max="16384" width="12" style="33"/>
  </cols>
  <sheetData>
    <row r="1" spans="1:6" x14ac:dyDescent="0.15">
      <c r="B1" s="95" t="str">
        <f>'Notas de Disciplina Financiera'!A1</f>
        <v>CASA DE LA CULTURA DE CORONEO, GTO.</v>
      </c>
      <c r="C1" s="95"/>
      <c r="D1" s="95"/>
      <c r="E1" s="34" t="s">
        <v>0</v>
      </c>
      <c r="F1" s="35">
        <f>'Notas de Disciplina Financiera'!D1</f>
        <v>2026</v>
      </c>
    </row>
    <row r="2" spans="1:6" x14ac:dyDescent="0.15">
      <c r="B2" s="95" t="s">
        <v>1</v>
      </c>
      <c r="C2" s="95"/>
      <c r="D2" s="95"/>
      <c r="E2" s="34" t="s">
        <v>2</v>
      </c>
      <c r="F2" s="35" t="str">
        <f>'Notas de Disciplina Financiera'!D2</f>
        <v>Trimestral</v>
      </c>
    </row>
    <row r="3" spans="1:6" x14ac:dyDescent="0.15">
      <c r="B3" s="95" t="str">
        <f>'Notas de Disciplina Financiera'!A3</f>
        <v xml:space="preserve"> DEL 01 DE ENERO DEL 2026 AL 31 DE MARZO DEL 2026</v>
      </c>
      <c r="C3" s="95"/>
      <c r="D3" s="95"/>
      <c r="E3" s="34" t="s">
        <v>4</v>
      </c>
      <c r="F3" s="35">
        <f>'Notas de Disciplina Financiera'!D3</f>
        <v>1</v>
      </c>
    </row>
    <row r="5" spans="1:6" ht="11.25" thickBot="1" x14ac:dyDescent="0.2">
      <c r="C5" s="36" t="s">
        <v>113</v>
      </c>
    </row>
    <row r="6" spans="1:6" x14ac:dyDescent="0.15">
      <c r="B6" s="99" t="str">
        <f>B1</f>
        <v>CASA DE LA CULTURA DE CORONEO, GTO.</v>
      </c>
      <c r="C6" s="100"/>
      <c r="D6" s="100"/>
      <c r="E6" s="100"/>
      <c r="F6" s="101"/>
    </row>
    <row r="7" spans="1:6" x14ac:dyDescent="0.15">
      <c r="B7" s="102" t="s">
        <v>114</v>
      </c>
      <c r="C7" s="103"/>
      <c r="D7" s="103"/>
      <c r="E7" s="103"/>
      <c r="F7" s="104"/>
    </row>
    <row r="8" spans="1:6" x14ac:dyDescent="0.15">
      <c r="B8" s="105" t="s">
        <v>115</v>
      </c>
      <c r="C8" s="106"/>
      <c r="D8" s="106"/>
      <c r="E8" s="106"/>
      <c r="F8" s="107"/>
    </row>
    <row r="9" spans="1:6" ht="21" x14ac:dyDescent="0.15">
      <c r="B9" s="97" t="s">
        <v>116</v>
      </c>
      <c r="C9" s="98" t="s">
        <v>117</v>
      </c>
      <c r="D9" s="43" t="s">
        <v>118</v>
      </c>
      <c r="E9" s="43" t="s">
        <v>119</v>
      </c>
      <c r="F9" s="44" t="s">
        <v>120</v>
      </c>
    </row>
    <row r="10" spans="1:6" x14ac:dyDescent="0.15">
      <c r="A10" s="39"/>
      <c r="B10" s="97"/>
      <c r="C10" s="98"/>
      <c r="D10" s="43" t="s">
        <v>121</v>
      </c>
      <c r="E10" s="43" t="s">
        <v>122</v>
      </c>
      <c r="F10" s="44" t="s">
        <v>123</v>
      </c>
    </row>
    <row r="11" spans="1:6" x14ac:dyDescent="0.15">
      <c r="B11" s="45"/>
      <c r="C11" s="46" t="s">
        <v>124</v>
      </c>
      <c r="D11" s="47">
        <f>SUM(D12:D20)</f>
        <v>0</v>
      </c>
      <c r="E11" s="47">
        <f t="shared" ref="E11:F11" si="0">SUM(E12:E20)</f>
        <v>0</v>
      </c>
      <c r="F11" s="48">
        <f t="shared" si="0"/>
        <v>0</v>
      </c>
    </row>
    <row r="12" spans="1:6" x14ac:dyDescent="0.15">
      <c r="B12" s="49">
        <v>1000</v>
      </c>
      <c r="C12" s="50" t="s">
        <v>125</v>
      </c>
      <c r="D12" s="51">
        <v>0</v>
      </c>
      <c r="E12" s="51">
        <v>0</v>
      </c>
      <c r="F12" s="52">
        <f>D12-E12</f>
        <v>0</v>
      </c>
    </row>
    <row r="13" spans="1:6" x14ac:dyDescent="0.15">
      <c r="B13" s="49">
        <v>2000</v>
      </c>
      <c r="C13" s="50" t="s">
        <v>126</v>
      </c>
      <c r="D13" s="51">
        <v>0</v>
      </c>
      <c r="E13" s="51">
        <v>0</v>
      </c>
      <c r="F13" s="52">
        <f t="shared" ref="F13:F30" si="1">D13-E13</f>
        <v>0</v>
      </c>
    </row>
    <row r="14" spans="1:6" x14ac:dyDescent="0.15">
      <c r="B14" s="49">
        <v>3000</v>
      </c>
      <c r="C14" s="50" t="s">
        <v>127</v>
      </c>
      <c r="D14" s="51">
        <v>0</v>
      </c>
      <c r="E14" s="51">
        <v>0</v>
      </c>
      <c r="F14" s="52">
        <f t="shared" si="1"/>
        <v>0</v>
      </c>
    </row>
    <row r="15" spans="1:6" x14ac:dyDescent="0.15">
      <c r="B15" s="49">
        <v>4000</v>
      </c>
      <c r="C15" s="50" t="s">
        <v>128</v>
      </c>
      <c r="D15" s="51">
        <v>0</v>
      </c>
      <c r="E15" s="51">
        <v>0</v>
      </c>
      <c r="F15" s="52">
        <f t="shared" si="1"/>
        <v>0</v>
      </c>
    </row>
    <row r="16" spans="1:6" x14ac:dyDescent="0.15">
      <c r="B16" s="49">
        <v>5000</v>
      </c>
      <c r="C16" s="50" t="s">
        <v>129</v>
      </c>
      <c r="D16" s="51">
        <v>0</v>
      </c>
      <c r="E16" s="51">
        <v>0</v>
      </c>
      <c r="F16" s="52">
        <f t="shared" si="1"/>
        <v>0</v>
      </c>
    </row>
    <row r="17" spans="2:6" x14ac:dyDescent="0.15">
      <c r="B17" s="49">
        <v>6000</v>
      </c>
      <c r="C17" s="50" t="s">
        <v>130</v>
      </c>
      <c r="D17" s="51">
        <v>0</v>
      </c>
      <c r="E17" s="51">
        <v>0</v>
      </c>
      <c r="F17" s="52">
        <f t="shared" si="1"/>
        <v>0</v>
      </c>
    </row>
    <row r="18" spans="2:6" x14ac:dyDescent="0.15">
      <c r="B18" s="49">
        <v>7000</v>
      </c>
      <c r="C18" s="50" t="s">
        <v>131</v>
      </c>
      <c r="D18" s="51">
        <v>0</v>
      </c>
      <c r="E18" s="51">
        <v>0</v>
      </c>
      <c r="F18" s="52">
        <f t="shared" si="1"/>
        <v>0</v>
      </c>
    </row>
    <row r="19" spans="2:6" x14ac:dyDescent="0.15">
      <c r="B19" s="49">
        <v>8000</v>
      </c>
      <c r="C19" s="50" t="s">
        <v>132</v>
      </c>
      <c r="D19" s="51">
        <v>0</v>
      </c>
      <c r="E19" s="51">
        <v>0</v>
      </c>
      <c r="F19" s="52">
        <f t="shared" si="1"/>
        <v>0</v>
      </c>
    </row>
    <row r="20" spans="2:6" x14ac:dyDescent="0.15">
      <c r="B20" s="49">
        <v>9000</v>
      </c>
      <c r="C20" s="50" t="s">
        <v>133</v>
      </c>
      <c r="D20" s="51">
        <v>0</v>
      </c>
      <c r="E20" s="51">
        <v>0</v>
      </c>
      <c r="F20" s="52">
        <f t="shared" si="1"/>
        <v>0</v>
      </c>
    </row>
    <row r="21" spans="2:6" x14ac:dyDescent="0.15">
      <c r="B21" s="49"/>
      <c r="C21" s="53" t="s">
        <v>134</v>
      </c>
      <c r="D21" s="54">
        <f>SUM(D22:D30)</f>
        <v>0</v>
      </c>
      <c r="E21" s="54">
        <f t="shared" ref="E21:F21" si="2">SUM(E22:E30)</f>
        <v>0</v>
      </c>
      <c r="F21" s="55">
        <f t="shared" si="2"/>
        <v>0</v>
      </c>
    </row>
    <row r="22" spans="2:6" x14ac:dyDescent="0.15">
      <c r="B22" s="49">
        <v>1000</v>
      </c>
      <c r="C22" s="50" t="s">
        <v>125</v>
      </c>
      <c r="D22" s="51">
        <v>0</v>
      </c>
      <c r="E22" s="51">
        <v>0</v>
      </c>
      <c r="F22" s="52">
        <f t="shared" si="1"/>
        <v>0</v>
      </c>
    </row>
    <row r="23" spans="2:6" x14ac:dyDescent="0.15">
      <c r="B23" s="49">
        <v>2000</v>
      </c>
      <c r="C23" s="50" t="s">
        <v>126</v>
      </c>
      <c r="D23" s="51">
        <v>0</v>
      </c>
      <c r="E23" s="51">
        <v>0</v>
      </c>
      <c r="F23" s="52">
        <f t="shared" si="1"/>
        <v>0</v>
      </c>
    </row>
    <row r="24" spans="2:6" x14ac:dyDescent="0.15">
      <c r="B24" s="49">
        <v>3000</v>
      </c>
      <c r="C24" s="50" t="s">
        <v>127</v>
      </c>
      <c r="D24" s="51">
        <v>0</v>
      </c>
      <c r="E24" s="51">
        <v>0</v>
      </c>
      <c r="F24" s="52">
        <f t="shared" si="1"/>
        <v>0</v>
      </c>
    </row>
    <row r="25" spans="2:6" x14ac:dyDescent="0.15">
      <c r="B25" s="49">
        <v>4000</v>
      </c>
      <c r="C25" s="50" t="s">
        <v>128</v>
      </c>
      <c r="D25" s="51">
        <v>0</v>
      </c>
      <c r="E25" s="51">
        <v>0</v>
      </c>
      <c r="F25" s="52">
        <f t="shared" si="1"/>
        <v>0</v>
      </c>
    </row>
    <row r="26" spans="2:6" x14ac:dyDescent="0.15">
      <c r="B26" s="49">
        <v>5000</v>
      </c>
      <c r="C26" s="50" t="s">
        <v>129</v>
      </c>
      <c r="D26" s="51">
        <v>0</v>
      </c>
      <c r="E26" s="51">
        <v>0</v>
      </c>
      <c r="F26" s="52">
        <f t="shared" si="1"/>
        <v>0</v>
      </c>
    </row>
    <row r="27" spans="2:6" x14ac:dyDescent="0.15">
      <c r="B27" s="49">
        <v>6000</v>
      </c>
      <c r="C27" s="50" t="s">
        <v>130</v>
      </c>
      <c r="D27" s="51">
        <v>0</v>
      </c>
      <c r="E27" s="51">
        <v>0</v>
      </c>
      <c r="F27" s="52">
        <f t="shared" si="1"/>
        <v>0</v>
      </c>
    </row>
    <row r="28" spans="2:6" x14ac:dyDescent="0.15">
      <c r="B28" s="49">
        <v>7000</v>
      </c>
      <c r="C28" s="50" t="s">
        <v>131</v>
      </c>
      <c r="D28" s="51">
        <v>0</v>
      </c>
      <c r="E28" s="51">
        <v>0</v>
      </c>
      <c r="F28" s="52">
        <f t="shared" si="1"/>
        <v>0</v>
      </c>
    </row>
    <row r="29" spans="2:6" x14ac:dyDescent="0.15">
      <c r="B29" s="49">
        <v>8000</v>
      </c>
      <c r="C29" s="50" t="s">
        <v>132</v>
      </c>
      <c r="D29" s="51">
        <v>0</v>
      </c>
      <c r="E29" s="51">
        <v>0</v>
      </c>
      <c r="F29" s="52">
        <f t="shared" si="1"/>
        <v>0</v>
      </c>
    </row>
    <row r="30" spans="2:6" x14ac:dyDescent="0.15">
      <c r="B30" s="56">
        <v>9000</v>
      </c>
      <c r="C30" s="57" t="s">
        <v>133</v>
      </c>
      <c r="D30" s="58">
        <v>0</v>
      </c>
      <c r="E30" s="58">
        <v>0</v>
      </c>
      <c r="F30" s="52">
        <f t="shared" si="1"/>
        <v>0</v>
      </c>
    </row>
    <row r="31" spans="2:6" ht="11.25" thickBot="1" x14ac:dyDescent="0.2">
      <c r="B31" s="59"/>
      <c r="C31" s="60" t="s">
        <v>36</v>
      </c>
      <c r="D31" s="61">
        <f>D11+D21</f>
        <v>0</v>
      </c>
      <c r="E31" s="61">
        <f t="shared" ref="E31:F31" si="3">E11+E21</f>
        <v>0</v>
      </c>
      <c r="F31" s="62">
        <f t="shared" si="3"/>
        <v>0</v>
      </c>
    </row>
    <row r="33" spans="3:3" x14ac:dyDescent="0.15">
      <c r="C33" s="63" t="s">
        <v>135</v>
      </c>
    </row>
    <row r="34" spans="3:3" x14ac:dyDescent="0.15">
      <c r="C34" s="64" t="s">
        <v>136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/>
  </hyperlinks>
  <pageMargins left="0.7" right="0.7" top="0.75" bottom="0.75" header="0.3" footer="0.3"/>
  <pageSetup scale="76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showGridLines="0" view="pageBreakPreview" zoomScale="60" zoomScaleNormal="100" workbookViewId="0">
      <selection activeCell="C5" sqref="C5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9" t="str">
        <f>'Notas de Disciplina Financiera'!A1</f>
        <v>CASA DE LA CULTURA DE CORONEO, GTO.</v>
      </c>
      <c r="C1" s="89"/>
      <c r="D1" s="89"/>
      <c r="E1" s="23" t="s">
        <v>0</v>
      </c>
      <c r="F1" s="24">
        <f>'Notas de Disciplina Financiera'!D1</f>
        <v>2026</v>
      </c>
    </row>
    <row r="2" spans="1:6" x14ac:dyDescent="0.2">
      <c r="B2" s="89" t="s">
        <v>1</v>
      </c>
      <c r="C2" s="89"/>
      <c r="D2" s="89"/>
      <c r="E2" s="23" t="s">
        <v>2</v>
      </c>
      <c r="F2" s="24" t="str">
        <f>'Notas de Disciplina Financiera'!D2</f>
        <v>Trimestral</v>
      </c>
    </row>
    <row r="3" spans="1:6" x14ac:dyDescent="0.2">
      <c r="B3" s="89" t="str">
        <f>'Notas de Disciplina Financiera'!A3</f>
        <v xml:space="preserve"> DEL 01 DE ENERO DEL 2026 AL 31 DE MARZO DEL 2026</v>
      </c>
      <c r="C3" s="89"/>
      <c r="D3" s="89"/>
      <c r="E3" s="23" t="s">
        <v>4</v>
      </c>
      <c r="F3" s="24">
        <f>'Notas de Disciplina Financiera'!D3</f>
        <v>1</v>
      </c>
    </row>
    <row r="5" spans="1:6" x14ac:dyDescent="0.2">
      <c r="B5" s="26"/>
      <c r="C5" s="26" t="s">
        <v>16</v>
      </c>
    </row>
    <row r="7" spans="1:6" x14ac:dyDescent="0.2">
      <c r="B7" s="1" t="s">
        <v>137</v>
      </c>
    </row>
    <row r="8" spans="1:6" x14ac:dyDescent="0.2">
      <c r="B8" s="28" t="s">
        <v>138</v>
      </c>
    </row>
    <row r="9" spans="1:6" x14ac:dyDescent="0.2">
      <c r="A9" s="25"/>
      <c r="B9" s="30" t="s">
        <v>139</v>
      </c>
    </row>
    <row r="10" spans="1:6" x14ac:dyDescent="0.2">
      <c r="B10" s="30" t="s">
        <v>140</v>
      </c>
    </row>
    <row r="13" spans="1:6" x14ac:dyDescent="0.2">
      <c r="C13" s="32" t="s">
        <v>141</v>
      </c>
    </row>
    <row r="14" spans="1:6" x14ac:dyDescent="0.2">
      <c r="C14" s="31" t="s">
        <v>142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/>
  </hyperlinks>
  <pageMargins left="0.7" right="0.7" top="0.75" bottom="0.75" header="0.3" footer="0.3"/>
  <pageSetup scale="76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showGridLines="0" view="pageBreakPreview" zoomScale="60" zoomScaleNormal="100" workbookViewId="0">
      <selection activeCell="C5" sqref="C5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9" t="str">
        <f>'Notas de Disciplina Financiera'!A1</f>
        <v>CASA DE LA CULTURA DE CORONEO, GTO.</v>
      </c>
      <c r="C1" s="89"/>
      <c r="D1" s="89"/>
      <c r="E1" s="23" t="s">
        <v>0</v>
      </c>
      <c r="F1" s="24">
        <f>'Notas de Disciplina Financiera'!D1</f>
        <v>2026</v>
      </c>
    </row>
    <row r="2" spans="1:6" x14ac:dyDescent="0.2">
      <c r="B2" s="89" t="s">
        <v>1</v>
      </c>
      <c r="C2" s="89"/>
      <c r="D2" s="89"/>
      <c r="E2" s="23" t="s">
        <v>2</v>
      </c>
      <c r="F2" s="24" t="str">
        <f>'Notas de Disciplina Financiera'!D2</f>
        <v>Trimestral</v>
      </c>
    </row>
    <row r="3" spans="1:6" x14ac:dyDescent="0.2">
      <c r="B3" s="89" t="str">
        <f>'Notas de Disciplina Financiera'!A3</f>
        <v xml:space="preserve"> DEL 01 DE ENERO DEL 2026 AL 31 DE MARZO DEL 2026</v>
      </c>
      <c r="C3" s="89"/>
      <c r="D3" s="89"/>
      <c r="E3" s="23" t="s">
        <v>4</v>
      </c>
      <c r="F3" s="24">
        <f>'Notas de Disciplina Financiera'!D3</f>
        <v>1</v>
      </c>
    </row>
    <row r="5" spans="1:6" x14ac:dyDescent="0.2">
      <c r="B5" s="26"/>
      <c r="C5" s="26" t="s">
        <v>18</v>
      </c>
    </row>
    <row r="7" spans="1:6" x14ac:dyDescent="0.2">
      <c r="B7" s="1" t="s">
        <v>137</v>
      </c>
    </row>
    <row r="8" spans="1:6" x14ac:dyDescent="0.2">
      <c r="B8" s="28" t="s">
        <v>143</v>
      </c>
    </row>
    <row r="9" spans="1:6" x14ac:dyDescent="0.2">
      <c r="A9" s="25"/>
      <c r="B9" s="29" t="s">
        <v>144</v>
      </c>
    </row>
    <row r="10" spans="1:6" x14ac:dyDescent="0.2">
      <c r="B10" s="29" t="s">
        <v>145</v>
      </c>
    </row>
    <row r="13" spans="1:6" x14ac:dyDescent="0.2">
      <c r="C13" s="32" t="s">
        <v>146</v>
      </c>
    </row>
    <row r="14" spans="1:6" x14ac:dyDescent="0.2">
      <c r="C14" s="31" t="s">
        <v>147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/>
  </hyperlinks>
  <pageMargins left="0.7" right="0.7" top="0.75" bottom="0.75" header="0.3" footer="0.3"/>
  <pageSetup scale="76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showGridLines="0" view="pageBreakPreview" zoomScale="60" zoomScaleNormal="100" workbookViewId="0">
      <selection activeCell="C5" sqref="C5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9" t="str">
        <f>'Notas de Disciplina Financiera'!A1</f>
        <v>CASA DE LA CULTURA DE CORONEO, GTO.</v>
      </c>
      <c r="C1" s="89"/>
      <c r="D1" s="89"/>
      <c r="E1" s="23" t="s">
        <v>0</v>
      </c>
      <c r="F1" s="24">
        <f>'Notas de Disciplina Financiera'!D1</f>
        <v>2026</v>
      </c>
    </row>
    <row r="2" spans="1:6" x14ac:dyDescent="0.2">
      <c r="B2" s="89" t="s">
        <v>1</v>
      </c>
      <c r="C2" s="89"/>
      <c r="D2" s="89"/>
      <c r="E2" s="23" t="s">
        <v>2</v>
      </c>
      <c r="F2" s="24" t="str">
        <f>'Notas de Disciplina Financiera'!D2</f>
        <v>Trimestral</v>
      </c>
    </row>
    <row r="3" spans="1:6" x14ac:dyDescent="0.2">
      <c r="B3" s="89" t="str">
        <f>'Notas de Disciplina Financiera'!A3</f>
        <v xml:space="preserve"> DEL 01 DE ENERO DEL 2026 AL 31 DE MARZO DEL 2026</v>
      </c>
      <c r="C3" s="89"/>
      <c r="D3" s="89"/>
      <c r="E3" s="23" t="s">
        <v>4</v>
      </c>
      <c r="F3" s="24">
        <f>'Notas de Disciplina Financiera'!D3</f>
        <v>1</v>
      </c>
    </row>
    <row r="5" spans="1:6" x14ac:dyDescent="0.2">
      <c r="B5" s="26"/>
      <c r="C5" s="26" t="s">
        <v>20</v>
      </c>
    </row>
    <row r="7" spans="1:6" x14ac:dyDescent="0.2">
      <c r="B7" s="1" t="s">
        <v>137</v>
      </c>
    </row>
    <row r="8" spans="1:6" x14ac:dyDescent="0.2">
      <c r="B8" s="28" t="s">
        <v>148</v>
      </c>
    </row>
    <row r="9" spans="1:6" x14ac:dyDescent="0.2">
      <c r="A9" s="25"/>
    </row>
  </sheetData>
  <mergeCells count="3">
    <mergeCell ref="B1:D1"/>
    <mergeCell ref="B2:D2"/>
    <mergeCell ref="B3:D3"/>
  </mergeCells>
  <pageMargins left="0.7" right="0.7" top="0.75" bottom="0.75" header="0.3" footer="0.3"/>
  <pageSetup scale="76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741666-B467-42AD-81E5-1DC0D3595A63}">
  <ds:schemaRefs>
    <ds:schemaRef ds:uri="http://schemas.microsoft.com/office/2006/documentManagement/types"/>
    <ds:schemaRef ds:uri="http://purl.org/dc/elements/1.1/"/>
    <ds:schemaRef ds:uri="http://www.w3.org/XML/1998/namespace"/>
    <ds:schemaRef ds:uri="0c865bf4-0f22-4e4d-b041-7b0c1657e5a8"/>
    <ds:schemaRef ds:uri="http://schemas.microsoft.com/office/2006/metadata/properties"/>
    <ds:schemaRef ds:uri="http://purl.org/dc/dcmitype/"/>
    <ds:schemaRef ds:uri="6aa8a68a-ab09-4ac8-a697-fdce915bc567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2A2280-FA25-49CD-9F07-2E49A4014B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Corona Barrientos</dc:creator>
  <cp:lastModifiedBy>Promotor Cultural</cp:lastModifiedBy>
  <cp:revision/>
  <dcterms:created xsi:type="dcterms:W3CDTF">2024-03-15T21:50:03Z</dcterms:created>
  <dcterms:modified xsi:type="dcterms:W3CDTF">2026-04-17T22:11:20Z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