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15" i="5" l="1"/>
  <c r="G5" i="6"/>
  <c r="G6" i="6"/>
  <c r="G7" i="6"/>
  <c r="G8" i="6"/>
  <c r="G9" i="6"/>
  <c r="G10" i="6"/>
  <c r="G11" i="6"/>
  <c r="G13" i="6"/>
  <c r="G14" i="6"/>
  <c r="G15" i="6"/>
  <c r="G16" i="6"/>
  <c r="G17" i="6"/>
  <c r="G18" i="6"/>
  <c r="G19" i="6"/>
  <c r="G20" i="6"/>
  <c r="G21" i="6"/>
  <c r="G23" i="6"/>
  <c r="G24" i="6"/>
  <c r="G25" i="6"/>
  <c r="G26" i="6"/>
  <c r="G27" i="6"/>
  <c r="G28" i="6"/>
  <c r="G29" i="6"/>
  <c r="G30" i="6"/>
  <c r="G31" i="6"/>
  <c r="G33" i="6"/>
  <c r="G34" i="6"/>
  <c r="G35" i="6"/>
  <c r="G36" i="6"/>
  <c r="G37" i="6"/>
  <c r="G38" i="6"/>
  <c r="G39" i="6"/>
  <c r="G40" i="6"/>
  <c r="G41" i="6"/>
  <c r="G43" i="6"/>
  <c r="G44" i="6"/>
  <c r="G45" i="6"/>
  <c r="G46" i="6"/>
  <c r="G47" i="6"/>
  <c r="G48" i="6"/>
  <c r="G49" i="6"/>
  <c r="G50" i="6"/>
  <c r="G51" i="6"/>
  <c r="G53" i="6"/>
  <c r="G54" i="6"/>
  <c r="G55" i="6"/>
  <c r="G57" i="6"/>
  <c r="G58" i="6"/>
  <c r="G59" i="6"/>
  <c r="G60" i="6"/>
  <c r="G61" i="6"/>
  <c r="G62" i="6"/>
  <c r="G63" i="6"/>
  <c r="G65" i="6"/>
  <c r="G66" i="6"/>
  <c r="G67" i="6"/>
  <c r="G69" i="6"/>
  <c r="G70" i="6"/>
  <c r="G71" i="6"/>
  <c r="G72" i="6"/>
  <c r="G73" i="6"/>
  <c r="G74" i="6"/>
  <c r="G75" i="6"/>
  <c r="G5" i="8"/>
  <c r="G15" i="8" s="1"/>
  <c r="G7" i="8"/>
  <c r="G44" i="4"/>
  <c r="G28" i="4"/>
  <c r="E10" i="4"/>
  <c r="G21" i="4" l="1"/>
  <c r="F21" i="4"/>
  <c r="E21" i="4"/>
  <c r="D21" i="4"/>
  <c r="C21" i="4"/>
  <c r="B21" i="4"/>
  <c r="F68" i="6" l="1"/>
  <c r="E68" i="6"/>
  <c r="D68" i="6"/>
  <c r="G68" i="6" s="1"/>
  <c r="C68" i="6"/>
  <c r="F64" i="6"/>
  <c r="E64" i="6"/>
  <c r="D64" i="6"/>
  <c r="G64" i="6" s="1"/>
  <c r="C64" i="6"/>
  <c r="F56" i="6"/>
  <c r="E56" i="6"/>
  <c r="D56" i="6"/>
  <c r="G56" i="6" s="1"/>
  <c r="C56" i="6"/>
  <c r="F52" i="6"/>
  <c r="E52" i="6"/>
  <c r="D52" i="6"/>
  <c r="G52" i="6" s="1"/>
  <c r="C52" i="6"/>
  <c r="F42" i="6"/>
  <c r="E42" i="6"/>
  <c r="D42" i="6"/>
  <c r="G42" i="6" s="1"/>
  <c r="C42" i="6"/>
  <c r="F32" i="6"/>
  <c r="E32" i="6"/>
  <c r="D32" i="6"/>
  <c r="G32" i="6" s="1"/>
  <c r="C32" i="6"/>
  <c r="F22" i="6"/>
  <c r="E22" i="6"/>
  <c r="D22" i="6"/>
  <c r="G22" i="6" s="1"/>
  <c r="C22" i="6"/>
  <c r="F12" i="6"/>
  <c r="E12" i="6"/>
  <c r="D12" i="6"/>
  <c r="G12" i="6" s="1"/>
  <c r="C12" i="6"/>
  <c r="F4" i="6"/>
  <c r="E4" i="6"/>
  <c r="E76" i="6" s="1"/>
  <c r="D4" i="6"/>
  <c r="G4" i="6" s="1"/>
  <c r="G76" i="6" s="1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<sst xmlns="http://schemas.openxmlformats.org/spreadsheetml/2006/main" count="208" uniqueCount="142">
  <si>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</si>
  <si>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</si>
  <si>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</si>
  <si>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</si>
  <si>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</si>
  <si>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</si>
  <si>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</si>
  <si>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</si>
  <si>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</si>
  <si>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</si>
  <si>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</si>
  <si>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</si>
  <si>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</si>
  <si>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</si>
  <si>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</si>
  <si>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</si>
  <si>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</si>
  <si>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</si>
  <si>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</si>
  <si>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</si>
  <si>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</si>
  <si>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</si>
  <si>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</si>
  <si>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</si>
  <si>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</si>
  <si>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</si>
  <si>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</si>
  <si>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</si>
  <si>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</si>
  <si>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</si>
  <si>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</si>
  <si>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</si>
  <si>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</si>
  <si>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</si>
  <si>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</si>
  <si>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</si>
  <si>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</si>
  <si>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</si>
  <si>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</si>
  <si>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</si>
  <si>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</si>
  <si>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</si>
  <si>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</si>
  <si>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</si>
  <si>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</si>
  <si>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</si>
  <si>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</si>
  <si>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</si>
  <si>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</si>
  <si>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</si>
  <si>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</si>
  <si>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</si>
  <si>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</si>
  <si>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</si>
  <si>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</si>
  <si>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</si>
  <si>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</si>
  <si>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</si>
  <si>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</si>
  <si>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</si>
  <si>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</si>
  <si>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</si>
  <si>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</si>
  <si>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</si>
  <si>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</si>
  <si>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</si>
  <si>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</si>
  <si>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</si>
  <si>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</si>
  <si>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</si>
  <si>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</si>
  <si>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</si>
  <si>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</si>
  <si>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</si>
  <si>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</si>
  <si>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</si>
  <si>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</si>
  <si>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</si>
  <si>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</si>
  <si>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</si>
  <si>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</si>
  <si>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</si>
  <si>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</si>
  <si>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</si>
  <si>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</si>
  <si>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</si>
  <si>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</si>
  <si>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</si>
  <si>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</si>
  <si>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</si>
  <si>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</si>
  <si>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</si>
  <si>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</si>
  <si>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</si>
  <si>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</si>
  <si>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</si>
  <si>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</si>
  <si>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</si>
  <si>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</si>
  <si>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</si>
  <si>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</si>
  <si>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</si>
  <si>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</si>
  <si>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</si>
  <si>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</si>
  <si>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</si>
  <si>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</si>
  <si>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</si>
  <si>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</si>
  <si>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</si>
  <si>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</si>
  <si>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</si>
  <si>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</si>
  <si>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</si>
  <si>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</si>
  <si>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</si>
  <si>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</si>
  <si>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</si>
  <si>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</si>
  <si>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</si>
  <si>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</si>
  <si>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</si>
  <si>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</si>
  <si>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</si>
  <si>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</si>
  <si>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</si>
  <si>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</si>
  <si>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</si>
  <si>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CASA DE LA CULTURA DE CORONEO, GTO.
ESTADO ANALÍTICO DEL EJERCICIO DEL PRESUPUESTO DE EGRESOS POR OBJETO DEL GASTO (CAPÍTULO Y CONCEPTO)
DEL 1 DE ENERO DEL 2025 AL 31 DE DICIEMBRE DEL 2025
(Cifras en pesos)</t>
  </si>
  <si>
    <t>CASA DE LA CULTURA DE CORONEO, GTO.
ESTADO ANALÍTICO DEL EJERCICIO DEL PRESUPUESTO DE EGRESOS 
CLASIFICACIÓN ECONÓMICA (POR TIPO DE GASTO)
DEL 1 DE ENERO DEL 2025 AL 31 DE DICIEMBRE DEL 2025
(Cifras en pesos)</t>
  </si>
  <si>
    <t>CASA DE LA CULTURA DE CORONEO, GTO.
ESTADO ANALÍTICO DEL EJERCICIO DEL PRESUPUESTO DE EGRESOS 
CLASIFICACIÓN FUNCIONAL (FINALIDAD Y FUNCIÓN)
 DEL 01 DE ENERO DEL 2025 AL 31 DE DICIEMBRE DEL 2025
(Cifras en pesos)</t>
  </si>
  <si>
    <t>SECTOR PARAESTATAL DEL GOBIERNO MUNICIPAL DE CASA DE LA CULTURA DE CORONEO, GTO.
ESTADO ANALÍTICO DEL EJERCICIO DEL PRESUPUESTO DE EGRESOS 
CLASIFICACIÓN ADMINISTRATIVA
DEL 1 DE ENERO DEL 2025 AL 31 DE DICIEMBRE DEL 2025
(Cifras en pesos)</t>
  </si>
  <si>
    <t>GOBIERNO MUNICIPAL DE CASA DE LA CULTURA DE CORONEO, GTO.
ESTADO ANALÍTICO DEL EJERCICIO DEL PRESUPUESTO DE EGRESOS 
CLASIFICACIÓN ADMINISTRATIVA
DEL 1 DE ENERO DEL 2025 AL 31 DE DICIEMBRE DEL 2025
(Cifras en pesos)</t>
  </si>
  <si>
    <t>CASA DE LA CULTURA DE CORONEO, GTO.
ESTADO ANALÍTICO DEL EJERCICIO DEL PRESUPUESTO DE EGRESOS 
CLASIFICACIÓN ADMINISTRATIVA
DEL 1 DE ENERO DEL 2025 AL 31 DE DICIEMBRE DEL 2025
(Cifras en pesos)</t>
  </si>
  <si>
    <t>02101 Direccion CC</t>
  </si>
  <si>
    <t>02201 Subdireccion</t>
  </si>
  <si>
    <t>L.C.P.F. LUIS FERNANDO VELAZQUEZ ESQUIVEL</t>
  </si>
  <si>
    <t>PRESIDENTE MUNICIPAL</t>
  </si>
  <si>
    <t>LIC. DULCE MARÍA VEGA RUIZ</t>
  </si>
  <si>
    <t>COMISIONADO DE HACIENDA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</si>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</sst>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3" fillId="0" borderId="0" xfId="0" applyFont="1" applyProtection="1">
      <protection locked="0"/>
    </xf>
    <xf numFmtId="0" fontId="14" fillId="2" borderId="3" xfId="9" applyFont="1" applyFill="1" applyBorder="1" applyAlignment="1">
      <alignment horizontal="center" vertical="center"/>
    </xf>
    <xf numFmtId="0" fontId="14" fillId="2" borderId="7" xfId="9" applyFont="1" applyFill="1" applyBorder="1" applyAlignment="1" applyProtection="1">
      <alignment horizontal="centerContinuous" vertical="center" wrapText="1"/>
      <protection locked="0"/>
    </xf>
    <xf numFmtId="0" fontId="14" fillId="2" borderId="8" xfId="9" applyFont="1" applyFill="1" applyBorder="1" applyAlignment="1" applyProtection="1">
      <alignment horizontal="centerContinuous" vertical="center" wrapText="1"/>
      <protection locked="0"/>
    </xf>
    <xf numFmtId="0" fontId="14" fillId="2" borderId="9" xfId="9" applyFont="1" applyFill="1" applyBorder="1" applyAlignment="1" applyProtection="1">
      <alignment horizontal="centerContinuous" vertical="center" wrapText="1"/>
      <protection locked="0"/>
    </xf>
    <xf numFmtId="0" fontId="14" fillId="2" borderId="4" xfId="9" applyFont="1" applyFill="1" applyBorder="1" applyAlignment="1">
      <alignment horizontal="center" vertical="center"/>
    </xf>
    <xf numFmtId="4" fontId="14" fillId="2" borderId="6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5" fillId="0" borderId="0" xfId="0" applyFont="1" applyAlignment="1">
      <alignment horizontal="left" indent="2"/>
    </xf>
    <xf numFmtId="4" fontId="15" fillId="0" borderId="13" xfId="0" applyNumberFormat="1" applyFont="1" applyFill="1" applyBorder="1" applyProtection="1">
      <protection locked="0"/>
    </xf>
    <xf numFmtId="4" fontId="15" fillId="0" borderId="13" xfId="0" applyNumberFormat="1" applyFont="1" applyBorder="1" applyProtection="1">
      <protection locked="0"/>
    </xf>
    <xf numFmtId="0" fontId="15" fillId="0" borderId="5" xfId="0" applyFont="1" applyBorder="1" applyAlignment="1">
      <alignment horizontal="left" indent="2"/>
    </xf>
    <xf numFmtId="4" fontId="15" fillId="0" borderId="12" xfId="0" applyNumberFormat="1" applyFont="1" applyFill="1" applyBorder="1" applyProtection="1">
      <protection locked="0"/>
    </xf>
    <xf numFmtId="4" fontId="15" fillId="0" borderId="12" xfId="0" applyNumberFormat="1" applyFont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4" fontId="14" fillId="0" borderId="12" xfId="0" applyNumberFormat="1" applyFont="1" applyBorder="1" applyProtection="1">
      <protection locked="0"/>
    </xf>
    <xf numFmtId="4" fontId="14" fillId="0" borderId="11" xfId="0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4" fontId="14" fillId="0" borderId="13" xfId="0" applyNumberFormat="1" applyFont="1" applyFill="1" applyBorder="1" applyProtection="1">
      <protection locked="0"/>
    </xf>
    <xf numFmtId="4" fontId="15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 indent="1"/>
      <protection locked="0"/>
    </xf>
    <xf numFmtId="4" fontId="14" fillId="0" borderId="6" xfId="0" applyNumberFormat="1" applyFont="1" applyBorder="1" applyProtection="1">
      <protection locked="0"/>
    </xf>
    <xf numFmtId="4" fontId="13" fillId="0" borderId="0" xfId="0" applyNumberFormat="1" applyFont="1" applyProtection="1">
      <protection locked="0"/>
    </xf>
    <xf numFmtId="0" fontId="13" fillId="0" borderId="10" xfId="0" applyFont="1" applyBorder="1" applyProtection="1">
      <protection locked="0"/>
    </xf>
    <xf numFmtId="4" fontId="13" fillId="0" borderId="11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13" fillId="0" borderId="0" xfId="0" applyFont="1" applyAlignment="1" applyProtection="1">
      <alignment horizontal="left" wrapText="1" indent="1"/>
      <protection locked="0"/>
    </xf>
    <xf numFmtId="0" fontId="13" fillId="0" borderId="1" xfId="0" applyFont="1" applyBorder="1" applyAlignment="1" applyProtection="1">
      <alignment horizontal="center"/>
    </xf>
    <xf numFmtId="0" fontId="13" fillId="0" borderId="0" xfId="0" applyFont="1"/>
    <xf numFmtId="0" fontId="13" fillId="0" borderId="5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5" fillId="0" borderId="11" xfId="9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indent="1"/>
      <protection locked="0"/>
    </xf>
    <xf numFmtId="0" fontId="13" fillId="0" borderId="13" xfId="0" applyFont="1" applyBorder="1" applyProtection="1">
      <protection locked="0"/>
    </xf>
    <xf numFmtId="0" fontId="14" fillId="0" borderId="6" xfId="0" applyFont="1" applyBorder="1" applyAlignment="1" applyProtection="1">
      <alignment horizontal="left" indent="1"/>
      <protection locked="0"/>
    </xf>
    <xf numFmtId="4" fontId="14" fillId="0" borderId="13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15" fillId="0" borderId="0" xfId="0" applyFont="1" applyAlignment="1">
      <alignment horizontal="left" indent="1"/>
    </xf>
    <xf numFmtId="0" fontId="15" fillId="0" borderId="11" xfId="0" applyFont="1" applyBorder="1" applyProtection="1">
      <protection locked="0"/>
    </xf>
    <xf numFmtId="0" fontId="14" fillId="0" borderId="0" xfId="0" applyFont="1" applyAlignment="1">
      <alignment horizontal="left" indent="1"/>
    </xf>
    <xf numFmtId="0" fontId="15" fillId="0" borderId="13" xfId="0" applyFont="1" applyBorder="1" applyProtection="1">
      <protection locked="0"/>
    </xf>
    <xf numFmtId="0" fontId="15" fillId="0" borderId="5" xfId="0" applyFont="1" applyBorder="1" applyAlignment="1">
      <alignment horizontal="left" indent="1"/>
    </xf>
    <xf numFmtId="0" fontId="15" fillId="0" borderId="12" xfId="0" applyFont="1" applyBorder="1" applyProtection="1">
      <protection locked="0"/>
    </xf>
    <xf numFmtId="0" fontId="14" fillId="0" borderId="5" xfId="0" applyFont="1" applyBorder="1" applyAlignment="1" applyProtection="1">
      <alignment horizontal="left" indent="1"/>
      <protection locked="0"/>
    </xf>
    <xf numFmtId="0" fontId="15" fillId="0" borderId="0" xfId="0" applyFont="1" applyAlignment="1">
      <alignment wrapText="1"/>
    </xf>
    <xf numFmtId="4" fontId="15" fillId="0" borderId="11" xfId="0" applyNumberFormat="1" applyFont="1" applyBorder="1" applyProtection="1">
      <protection locked="0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/>
    </xf>
    <xf numFmtId="4" fontId="12" fillId="0" borderId="0" xfId="0" applyNumberFormat="1" applyFont="1" applyProtection="1">
      <protection locked="0"/>
    </xf>
    <xf numFmtId="0" fontId="13" fillId="2" borderId="0" xfId="0" applyFont="1" applyFill="1" applyProtection="1">
      <protection locked="0"/>
    </xf>
    <xf numFmtId="4" fontId="14" fillId="2" borderId="11" xfId="9" applyNumberFormat="1" applyFont="1" applyFill="1" applyBorder="1" applyAlignment="1">
      <alignment horizontal="center" vertical="center" wrapText="1"/>
    </xf>
    <xf numFmtId="4" fontId="14" fillId="2" borderId="14" xfId="9" applyNumberFormat="1" applyFont="1" applyFill="1" applyBorder="1" applyAlignment="1">
      <alignment horizontal="center" vertical="center" wrapText="1"/>
    </xf>
    <xf numFmtId="4" fontId="14" fillId="2" borderId="12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4" fontId="14" fillId="2" borderId="13" xfId="9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abSelected="1" zoomScaleNormal="100" workbookViewId="0">
      <selection activeCell="Q51" sqref="Q51"/>
    </sheetView>
  </sheetViews>
  <sheetFormatPr baseColWidth="10" defaultColWidth="12" defaultRowHeight="10.5" x14ac:dyDescent="0.15"/>
  <cols>
    <col min="1" max="1" width="60.83203125" style="1" customWidth="1"/>
    <col min="2" max="7" width="18.33203125" style="1" customWidth="1"/>
    <col min="8" max="16384" width="12" style="1"/>
  </cols>
  <sheetData>
    <row r="1" spans="1:8" ht="58.5" customHeight="1" x14ac:dyDescent="0.15">
      <c r="A1" s="58" t="s">
        <v>133</v>
      </c>
      <c r="B1" s="59"/>
      <c r="C1" s="59"/>
      <c r="D1" s="59"/>
      <c r="E1" s="59"/>
      <c r="F1" s="59"/>
      <c r="G1" s="60"/>
    </row>
    <row r="2" spans="1:8" x14ac:dyDescent="0.15">
      <c r="A2" s="2"/>
      <c r="B2" s="3" t="s">
        <v>0</v>
      </c>
      <c r="C2" s="4"/>
      <c r="D2" s="4"/>
      <c r="E2" s="4"/>
      <c r="F2" s="5"/>
      <c r="G2" s="55" t="s">
        <v>7</v>
      </c>
    </row>
    <row r="3" spans="1:8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6"/>
    </row>
    <row r="4" spans="1:8" x14ac:dyDescent="0.15">
      <c r="A4" s="35"/>
      <c r="B4" s="20"/>
      <c r="C4" s="20"/>
      <c r="D4" s="20"/>
      <c r="E4" s="20"/>
      <c r="F4" s="20"/>
      <c r="G4" s="20"/>
    </row>
    <row r="5" spans="1:8" x14ac:dyDescent="0.15">
      <c r="A5" s="36" t="s">
        <v>76</v>
      </c>
      <c r="B5" s="11"/>
      <c r="C5" s="11"/>
      <c r="D5" s="11"/>
      <c r="E5" s="11"/>
      <c r="F5" s="11"/>
      <c r="G5" s="11"/>
    </row>
    <row r="6" spans="1:8" x14ac:dyDescent="0.15">
      <c r="A6" s="36" t="s">
        <v>134</v>
      </c>
      <c r="B6" s="11">
        <v>2297225.23</v>
      </c>
      <c r="C6" s="11">
        <v>153968.57</v>
      </c>
      <c r="D6" s="11">
        <v>2451193.7999999998</v>
      </c>
      <c r="E6" s="11">
        <v>2440332.12</v>
      </c>
      <c r="F6" s="11">
        <v>2440332.12</v>
      </c>
      <c r="G6" s="11">
        <v>10861.68</v>
      </c>
      <c r="H6" s="24"/>
    </row>
    <row r="7" spans="1:8" x14ac:dyDescent="0.15">
      <c r="A7" s="36" t="s">
        <v>135</v>
      </c>
      <c r="B7" s="11">
        <v>241280</v>
      </c>
      <c r="C7" s="11">
        <v>42420</v>
      </c>
      <c r="D7" s="11">
        <v>283700</v>
      </c>
      <c r="E7" s="11">
        <v>285540</v>
      </c>
      <c r="F7" s="11">
        <v>285540</v>
      </c>
      <c r="G7" s="11">
        <v>-1840</v>
      </c>
      <c r="H7" s="24"/>
    </row>
    <row r="8" spans="1:8" x14ac:dyDescent="0.15">
      <c r="A8" s="36"/>
      <c r="B8" s="11"/>
      <c r="C8" s="11"/>
      <c r="D8" s="11"/>
      <c r="E8" s="11"/>
      <c r="F8" s="11"/>
      <c r="G8" s="11"/>
    </row>
    <row r="9" spans="1:8" x14ac:dyDescent="0.15">
      <c r="A9" s="37"/>
      <c r="B9" s="39"/>
      <c r="C9" s="39"/>
      <c r="D9" s="39"/>
      <c r="E9" s="39"/>
      <c r="F9" s="39"/>
      <c r="G9" s="39"/>
    </row>
    <row r="10" spans="1:8" x14ac:dyDescent="0.15">
      <c r="A10" s="38" t="s">
        <v>125</v>
      </c>
      <c r="B10" s="40">
        <v>2538505.23</v>
      </c>
      <c r="C10" s="40">
        <v>196388.57</v>
      </c>
      <c r="D10" s="40">
        <v>2734893.8</v>
      </c>
      <c r="E10" s="40">
        <f>SUM(E6:E8)</f>
        <v>2725872.12</v>
      </c>
      <c r="F10" s="40">
        <v>2725872.12</v>
      </c>
      <c r="G10" s="40">
        <v>33438.65</v>
      </c>
    </row>
    <row r="12" spans="1:8" ht="56.25" customHeight="1" x14ac:dyDescent="0.15">
      <c r="A12" s="58" t="s">
        <v>132</v>
      </c>
      <c r="B12" s="59"/>
      <c r="C12" s="59"/>
      <c r="D12" s="59"/>
      <c r="E12" s="59"/>
      <c r="F12" s="59"/>
      <c r="G12" s="60"/>
    </row>
    <row r="13" spans="1:8" x14ac:dyDescent="0.15">
      <c r="A13" s="2"/>
      <c r="B13" s="3" t="s">
        <v>0</v>
      </c>
      <c r="C13" s="4"/>
      <c r="D13" s="4"/>
      <c r="E13" s="4"/>
      <c r="F13" s="5"/>
      <c r="G13" s="55" t="s">
        <v>7</v>
      </c>
    </row>
    <row r="14" spans="1:8" ht="21" x14ac:dyDescent="0.15">
      <c r="A14" s="6" t="s">
        <v>1</v>
      </c>
      <c r="B14" s="7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57"/>
    </row>
    <row r="15" spans="1:8" x14ac:dyDescent="0.15">
      <c r="A15" s="25"/>
      <c r="B15" s="26"/>
      <c r="C15" s="26"/>
      <c r="D15" s="26"/>
      <c r="E15" s="26"/>
      <c r="F15" s="26"/>
      <c r="G15" s="26"/>
    </row>
    <row r="16" spans="1:8" x14ac:dyDescent="0.15">
      <c r="A16" s="21" t="s">
        <v>77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8" x14ac:dyDescent="0.15">
      <c r="A17" s="21" t="s">
        <v>78</v>
      </c>
      <c r="B17" s="27"/>
      <c r="C17" s="27"/>
      <c r="D17" s="27"/>
      <c r="E17" s="27"/>
      <c r="F17" s="27"/>
      <c r="G17" s="27"/>
    </row>
    <row r="18" spans="1:8" x14ac:dyDescent="0.15">
      <c r="A18" s="21" t="s">
        <v>79</v>
      </c>
      <c r="B18" s="27"/>
      <c r="C18" s="27"/>
      <c r="D18" s="27"/>
      <c r="E18" s="27"/>
      <c r="F18" s="27"/>
      <c r="G18" s="27"/>
    </row>
    <row r="19" spans="1:8" x14ac:dyDescent="0.15">
      <c r="A19" s="21" t="s">
        <v>80</v>
      </c>
      <c r="B19" s="27"/>
      <c r="C19" s="27"/>
      <c r="D19" s="27"/>
      <c r="E19" s="27"/>
      <c r="F19" s="27"/>
      <c r="G19" s="27"/>
    </row>
    <row r="20" spans="1:8" x14ac:dyDescent="0.15">
      <c r="A20" s="28"/>
      <c r="B20" s="29"/>
      <c r="C20" s="29"/>
      <c r="D20" s="29"/>
      <c r="E20" s="29"/>
      <c r="F20" s="29"/>
      <c r="G20" s="29"/>
    </row>
    <row r="21" spans="1:8" x14ac:dyDescent="0.15">
      <c r="A21" s="22" t="s">
        <v>125</v>
      </c>
      <c r="B21" s="23">
        <f>SUM(B16:B19)</f>
        <v>0</v>
      </c>
      <c r="C21" s="23">
        <f t="shared" ref="C21:G21" si="0">SUM(C16:C19)</f>
        <v>0</v>
      </c>
      <c r="D21" s="23">
        <f t="shared" si="0"/>
        <v>0</v>
      </c>
      <c r="E21" s="23">
        <f t="shared" si="0"/>
        <v>0</v>
      </c>
      <c r="F21" s="23">
        <f t="shared" si="0"/>
        <v>0</v>
      </c>
      <c r="G21" s="23">
        <f t="shared" si="0"/>
        <v>0</v>
      </c>
    </row>
    <row r="23" spans="1:8" x14ac:dyDescent="0.15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8" ht="57.75" customHeight="1" x14ac:dyDescent="0.15">
      <c r="A24" s="58" t="s">
        <v>131</v>
      </c>
      <c r="B24" s="59"/>
      <c r="C24" s="59"/>
      <c r="D24" s="59"/>
      <c r="E24" s="59"/>
      <c r="F24" s="59"/>
      <c r="G24" s="60"/>
    </row>
    <row r="25" spans="1:8" x14ac:dyDescent="0.15">
      <c r="A25" s="2"/>
      <c r="B25" s="3" t="s">
        <v>0</v>
      </c>
      <c r="C25" s="4"/>
      <c r="D25" s="4"/>
      <c r="E25" s="4"/>
      <c r="F25" s="5"/>
      <c r="G25" s="55" t="s">
        <v>7</v>
      </c>
    </row>
    <row r="26" spans="1:8" ht="21" x14ac:dyDescent="0.15">
      <c r="A26" s="6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57"/>
    </row>
    <row r="27" spans="1:8" x14ac:dyDescent="0.15">
      <c r="A27" s="25"/>
      <c r="B27" s="26"/>
      <c r="C27" s="26"/>
      <c r="D27" s="26"/>
      <c r="E27" s="26"/>
      <c r="F27" s="26"/>
      <c r="G27" s="26"/>
    </row>
    <row r="28" spans="1:8" ht="21" x14ac:dyDescent="0.15">
      <c r="A28" s="30" t="s">
        <v>81</v>
      </c>
      <c r="B28" s="27">
        <v>2538505.23</v>
      </c>
      <c r="C28" s="27">
        <v>196388.57</v>
      </c>
      <c r="D28" s="27">
        <v>2734893.8</v>
      </c>
      <c r="E28" s="27">
        <v>2725872.12</v>
      </c>
      <c r="F28" s="27">
        <v>2725872.12</v>
      </c>
      <c r="G28" s="27">
        <f>D28-E28</f>
        <v>9021.679999999702</v>
      </c>
      <c r="H28" s="31"/>
    </row>
    <row r="29" spans="1:8" x14ac:dyDescent="0.15">
      <c r="A29" s="30"/>
      <c r="B29" s="27"/>
      <c r="C29" s="27"/>
      <c r="D29" s="27"/>
      <c r="E29" s="27"/>
      <c r="F29" s="27"/>
      <c r="G29" s="27"/>
      <c r="H29" s="32"/>
    </row>
    <row r="30" spans="1:8" x14ac:dyDescent="0.15">
      <c r="A30" s="30" t="s">
        <v>82</v>
      </c>
      <c r="B30" s="27"/>
      <c r="C30" s="27"/>
      <c r="D30" s="27"/>
      <c r="E30" s="27"/>
      <c r="F30" s="27"/>
      <c r="G30" s="27"/>
      <c r="H30" s="32"/>
    </row>
    <row r="31" spans="1:8" x14ac:dyDescent="0.15">
      <c r="A31" s="30"/>
      <c r="B31" s="27"/>
      <c r="C31" s="27"/>
      <c r="D31" s="27"/>
      <c r="E31" s="27"/>
      <c r="F31" s="27"/>
      <c r="G31" s="27"/>
      <c r="H31" s="32"/>
    </row>
    <row r="32" spans="1:8" ht="21" x14ac:dyDescent="0.15">
      <c r="A32" s="30" t="s">
        <v>83</v>
      </c>
      <c r="B32" s="27"/>
      <c r="C32" s="27"/>
      <c r="D32" s="27"/>
      <c r="E32" s="27"/>
      <c r="F32" s="27"/>
      <c r="G32" s="27"/>
      <c r="H32" s="31"/>
    </row>
    <row r="33" spans="1:8" x14ac:dyDescent="0.15">
      <c r="A33" s="30"/>
      <c r="B33" s="27"/>
      <c r="C33" s="27"/>
      <c r="D33" s="27"/>
      <c r="E33" s="27"/>
      <c r="F33" s="27"/>
      <c r="G33" s="27"/>
      <c r="H33" s="32"/>
    </row>
    <row r="34" spans="1:8" ht="21" x14ac:dyDescent="0.15">
      <c r="A34" s="30" t="s">
        <v>84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31"/>
    </row>
    <row r="35" spans="1:8" x14ac:dyDescent="0.15">
      <c r="A35" s="30"/>
      <c r="B35" s="27"/>
      <c r="C35" s="27"/>
      <c r="D35" s="27"/>
      <c r="E35" s="27"/>
      <c r="F35" s="27"/>
      <c r="G35" s="27"/>
      <c r="H35" s="32"/>
    </row>
    <row r="36" spans="1:8" ht="21" x14ac:dyDescent="0.15">
      <c r="A36" s="30" t="s">
        <v>85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31"/>
    </row>
    <row r="37" spans="1:8" x14ac:dyDescent="0.15">
      <c r="A37" s="30"/>
      <c r="B37" s="27"/>
      <c r="C37" s="27"/>
      <c r="D37" s="27"/>
      <c r="E37" s="27"/>
      <c r="F37" s="27"/>
      <c r="G37" s="27"/>
      <c r="H37" s="32"/>
    </row>
    <row r="38" spans="1:8" ht="21" x14ac:dyDescent="0.15">
      <c r="A38" s="30" t="s">
        <v>86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31"/>
    </row>
    <row r="39" spans="1:8" x14ac:dyDescent="0.15">
      <c r="A39" s="30"/>
      <c r="B39" s="27"/>
      <c r="C39" s="27"/>
      <c r="D39" s="27"/>
      <c r="E39" s="27"/>
      <c r="F39" s="27"/>
      <c r="G39" s="27"/>
      <c r="H39" s="32"/>
    </row>
    <row r="40" spans="1:8" x14ac:dyDescent="0.15">
      <c r="A40" s="30" t="s">
        <v>87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</row>
    <row r="41" spans="1:8" x14ac:dyDescent="0.15">
      <c r="A41" s="30"/>
      <c r="B41" s="27"/>
      <c r="C41" s="27"/>
      <c r="D41" s="27"/>
      <c r="E41" s="27"/>
      <c r="F41" s="27"/>
      <c r="G41" s="27"/>
    </row>
    <row r="42" spans="1:8" x14ac:dyDescent="0.15">
      <c r="A42" s="30" t="s">
        <v>124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31"/>
    </row>
    <row r="43" spans="1:8" x14ac:dyDescent="0.15">
      <c r="A43" s="33"/>
      <c r="B43" s="29"/>
      <c r="C43" s="29"/>
      <c r="D43" s="29"/>
      <c r="E43" s="29"/>
      <c r="F43" s="29"/>
      <c r="G43" s="29"/>
    </row>
    <row r="44" spans="1:8" x14ac:dyDescent="0.15">
      <c r="A44" s="34" t="s">
        <v>125</v>
      </c>
      <c r="B44" s="23">
        <v>2538505.23</v>
      </c>
      <c r="C44" s="23">
        <v>196388.57</v>
      </c>
      <c r="D44" s="23">
        <v>2734893.8</v>
      </c>
      <c r="E44" s="23">
        <v>2725872.12</v>
      </c>
      <c r="F44" s="23">
        <v>2725872.12</v>
      </c>
      <c r="G44" s="23">
        <f>D44-E44</f>
        <v>9021.679999999702</v>
      </c>
    </row>
    <row r="46" spans="1:8" ht="43.5" customHeight="1" x14ac:dyDescent="0.15"/>
    <row r="48" spans="1:8" x14ac:dyDescent="0.15">
      <c r="B48" s="62" t="s">
        <v>136</v>
      </c>
      <c r="C48" s="62"/>
      <c r="D48" s="62"/>
      <c r="E48" s="62"/>
      <c r="F48" s="62"/>
      <c r="G48" s="62"/>
    </row>
    <row r="49" spans="2:7" x14ac:dyDescent="0.15">
      <c r="B49" s="61" t="s">
        <v>137</v>
      </c>
      <c r="C49" s="61"/>
      <c r="D49" s="61"/>
      <c r="E49" s="61"/>
      <c r="F49" s="61"/>
      <c r="G49" s="61"/>
    </row>
    <row r="50" spans="2:7" x14ac:dyDescent="0.15">
      <c r="B50" s="54"/>
      <c r="C50" s="54"/>
      <c r="D50" s="54"/>
      <c r="E50" s="54"/>
      <c r="F50" s="54"/>
      <c r="G50" s="54"/>
    </row>
    <row r="52" spans="2:7" ht="51.75" customHeight="1" x14ac:dyDescent="0.15">
      <c r="B52" s="63" t="s">
        <v>138</v>
      </c>
      <c r="C52" s="63"/>
      <c r="D52" s="63"/>
      <c r="E52" s="63"/>
      <c r="F52" s="63"/>
      <c r="G52" s="63"/>
    </row>
    <row r="53" spans="2:7" x14ac:dyDescent="0.15">
      <c r="B53" s="64" t="s">
        <v>139</v>
      </c>
      <c r="C53" s="64"/>
      <c r="D53" s="64"/>
      <c r="E53" s="64"/>
      <c r="F53" s="64"/>
      <c r="G53" s="64"/>
    </row>
    <row r="54" spans="2:7" x14ac:dyDescent="0.15">
      <c r="B54" s="54"/>
      <c r="C54" s="54"/>
      <c r="D54" s="54"/>
      <c r="E54" s="54"/>
      <c r="F54" s="54"/>
      <c r="G54" s="54"/>
    </row>
    <row r="57" spans="2:7" ht="45" customHeight="1" x14ac:dyDescent="0.15">
      <c r="B57" s="63" t="s">
        <v>140</v>
      </c>
      <c r="C57" s="63"/>
      <c r="D57" s="63"/>
      <c r="E57" s="63"/>
      <c r="F57" s="63"/>
      <c r="G57" s="63"/>
    </row>
    <row r="58" spans="2:7" x14ac:dyDescent="0.15">
      <c r="B58" s="61" t="s">
        <v>141</v>
      </c>
      <c r="C58" s="61"/>
      <c r="D58" s="61"/>
      <c r="E58" s="61"/>
      <c r="F58" s="61"/>
      <c r="G58" s="61"/>
    </row>
    <row r="59" spans="2:7" x14ac:dyDescent="0.15">
      <c r="B59" s="54"/>
      <c r="C59" s="54"/>
      <c r="D59" s="54"/>
      <c r="E59" s="54"/>
      <c r="F59" s="54"/>
      <c r="G59" s="54"/>
    </row>
  </sheetData>
  <sheetProtection formatCells="0" formatColumns="0" formatRows="0" insertRows="0" deleteRows="0" autoFilter="0"/>
  <mergeCells count="12">
    <mergeCell ref="B58:G58"/>
    <mergeCell ref="B48:G48"/>
    <mergeCell ref="B49:G49"/>
    <mergeCell ref="B52:G52"/>
    <mergeCell ref="B53:G53"/>
    <mergeCell ref="B57:G57"/>
    <mergeCell ref="G2:G3"/>
    <mergeCell ref="G13:G14"/>
    <mergeCell ref="G25:G26"/>
    <mergeCell ref="A1:G1"/>
    <mergeCell ref="A12:G12"/>
    <mergeCell ref="A24:G24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ignoredErrors>
    <ignoredError sqref="B21:G21 E10 G28 G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selection activeCell="A18" sqref="A18:F29"/>
    </sheetView>
  </sheetViews>
  <sheetFormatPr baseColWidth="10" defaultColWidth="12" defaultRowHeight="10.5" x14ac:dyDescent="0.15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15">
      <c r="A1" s="58" t="s">
        <v>129</v>
      </c>
      <c r="B1" s="59"/>
      <c r="C1" s="59"/>
      <c r="D1" s="59"/>
      <c r="E1" s="59"/>
      <c r="F1" s="59"/>
      <c r="G1" s="60"/>
    </row>
    <row r="2" spans="1:7" x14ac:dyDescent="0.15">
      <c r="A2" s="2"/>
      <c r="B2" s="3" t="s">
        <v>0</v>
      </c>
      <c r="C2" s="4"/>
      <c r="D2" s="4"/>
      <c r="E2" s="4"/>
      <c r="F2" s="5"/>
      <c r="G2" s="55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7"/>
    </row>
    <row r="4" spans="1:7" x14ac:dyDescent="0.15">
      <c r="A4" s="41"/>
      <c r="B4" s="42"/>
      <c r="C4" s="42"/>
      <c r="D4" s="42"/>
      <c r="E4" s="42"/>
      <c r="F4" s="42"/>
      <c r="G4" s="42"/>
    </row>
    <row r="5" spans="1:7" x14ac:dyDescent="0.15">
      <c r="A5" s="43" t="s">
        <v>73</v>
      </c>
      <c r="B5" s="11">
        <v>2277028.42</v>
      </c>
      <c r="C5" s="11">
        <v>386733.38</v>
      </c>
      <c r="D5" s="11">
        <v>2663761.7999999998</v>
      </c>
      <c r="E5" s="11">
        <v>2655683.12</v>
      </c>
      <c r="F5" s="11">
        <v>2655683.12</v>
      </c>
      <c r="G5" s="11">
        <f>D5-F5</f>
        <v>8078.679999999702</v>
      </c>
    </row>
    <row r="6" spans="1:7" x14ac:dyDescent="0.15">
      <c r="A6" s="43"/>
      <c r="B6" s="44"/>
      <c r="C6" s="44"/>
      <c r="D6" s="44"/>
      <c r="E6" s="44"/>
      <c r="F6" s="44"/>
      <c r="G6" s="44"/>
    </row>
    <row r="7" spans="1:7" x14ac:dyDescent="0.15">
      <c r="A7" s="43" t="s">
        <v>74</v>
      </c>
      <c r="B7" s="11">
        <v>16700</v>
      </c>
      <c r="C7" s="11">
        <v>54432</v>
      </c>
      <c r="D7" s="11">
        <v>71132</v>
      </c>
      <c r="E7" s="11">
        <v>70189</v>
      </c>
      <c r="F7" s="11">
        <v>70189</v>
      </c>
      <c r="G7" s="11">
        <f>D7-F7</f>
        <v>943</v>
      </c>
    </row>
    <row r="8" spans="1:7" x14ac:dyDescent="0.15">
      <c r="A8" s="43"/>
      <c r="B8" s="44"/>
      <c r="C8" s="44"/>
      <c r="D8" s="44"/>
      <c r="E8" s="44"/>
      <c r="F8" s="44"/>
      <c r="G8" s="44"/>
    </row>
    <row r="9" spans="1:7" x14ac:dyDescent="0.15">
      <c r="A9" s="43" t="s">
        <v>75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15">
      <c r="A10" s="43"/>
      <c r="B10" s="44"/>
      <c r="C10" s="44"/>
      <c r="D10" s="44"/>
      <c r="E10" s="44"/>
      <c r="F10" s="44"/>
      <c r="G10" s="44"/>
    </row>
    <row r="11" spans="1:7" x14ac:dyDescent="0.15">
      <c r="A11" s="43" t="s">
        <v>38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15">
      <c r="A12" s="43"/>
      <c r="B12" s="44"/>
      <c r="C12" s="44"/>
      <c r="D12" s="44"/>
      <c r="E12" s="44"/>
      <c r="F12" s="44"/>
      <c r="G12" s="44"/>
    </row>
    <row r="13" spans="1:7" x14ac:dyDescent="0.15">
      <c r="A13" s="43" t="s">
        <v>62</v>
      </c>
      <c r="B13" s="11">
        <v>244776.81</v>
      </c>
      <c r="C13" s="11">
        <v>-244776.81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15">
      <c r="A14" s="45"/>
      <c r="B14" s="46"/>
      <c r="C14" s="46"/>
      <c r="D14" s="46"/>
      <c r="E14" s="46"/>
      <c r="F14" s="46"/>
      <c r="G14" s="46"/>
    </row>
    <row r="15" spans="1:7" x14ac:dyDescent="0.15">
      <c r="A15" s="47" t="s">
        <v>125</v>
      </c>
      <c r="B15" s="16">
        <v>2538505.23</v>
      </c>
      <c r="C15" s="16">
        <v>196388.57</v>
      </c>
      <c r="D15" s="16">
        <v>2734893.8</v>
      </c>
      <c r="E15" s="16">
        <v>2725872.12</v>
      </c>
      <c r="F15" s="16">
        <v>2725872.12</v>
      </c>
      <c r="G15" s="16">
        <f>SUM(G4:G14)</f>
        <v>9021.679999999702</v>
      </c>
    </row>
    <row r="17" spans="1:6" ht="51.75" customHeight="1" x14ac:dyDescent="0.15"/>
    <row r="18" spans="1:6" x14ac:dyDescent="0.15">
      <c r="A18" s="62" t="s">
        <v>136</v>
      </c>
      <c r="B18" s="62"/>
      <c r="C18" s="62"/>
      <c r="D18" s="62"/>
      <c r="E18" s="62"/>
      <c r="F18" s="62"/>
    </row>
    <row r="19" spans="1:6" x14ac:dyDescent="0.15">
      <c r="A19" s="61" t="s">
        <v>137</v>
      </c>
      <c r="B19" s="61"/>
      <c r="C19" s="61"/>
      <c r="D19" s="61"/>
      <c r="E19" s="61"/>
      <c r="F19" s="61"/>
    </row>
    <row r="20" spans="1:6" x14ac:dyDescent="0.15">
      <c r="A20" s="54"/>
      <c r="B20" s="54"/>
      <c r="C20" s="54"/>
      <c r="D20" s="54"/>
      <c r="E20" s="54"/>
      <c r="F20" s="54"/>
    </row>
    <row r="21" spans="1:6" ht="54" customHeight="1" x14ac:dyDescent="0.15"/>
    <row r="22" spans="1:6" x14ac:dyDescent="0.15">
      <c r="A22" s="63" t="s">
        <v>138</v>
      </c>
      <c r="B22" s="63"/>
      <c r="C22" s="63"/>
      <c r="D22" s="63"/>
      <c r="E22" s="63"/>
      <c r="F22" s="63"/>
    </row>
    <row r="23" spans="1:6" x14ac:dyDescent="0.15">
      <c r="A23" s="64" t="s">
        <v>139</v>
      </c>
      <c r="B23" s="64"/>
      <c r="C23" s="64"/>
      <c r="D23" s="64"/>
      <c r="E23" s="64"/>
      <c r="F23" s="64"/>
    </row>
    <row r="24" spans="1:6" x14ac:dyDescent="0.15">
      <c r="A24" s="54"/>
      <c r="B24" s="54"/>
      <c r="C24" s="54"/>
      <c r="D24" s="54"/>
      <c r="E24" s="54"/>
      <c r="F24" s="54"/>
    </row>
    <row r="26" spans="1:6" ht="57.75" customHeight="1" x14ac:dyDescent="0.15"/>
    <row r="27" spans="1:6" x14ac:dyDescent="0.15">
      <c r="A27" s="63" t="s">
        <v>140</v>
      </c>
      <c r="B27" s="63"/>
      <c r="C27" s="63"/>
      <c r="D27" s="63"/>
      <c r="E27" s="63"/>
      <c r="F27" s="63"/>
    </row>
    <row r="28" spans="1:6" x14ac:dyDescent="0.15">
      <c r="A28" s="61" t="s">
        <v>141</v>
      </c>
      <c r="B28" s="61"/>
      <c r="C28" s="61"/>
      <c r="D28" s="61"/>
      <c r="E28" s="61"/>
      <c r="F28" s="61"/>
    </row>
    <row r="29" spans="1:6" x14ac:dyDescent="0.15">
      <c r="A29" s="54"/>
      <c r="B29" s="54"/>
      <c r="C29" s="54"/>
      <c r="D29" s="54"/>
      <c r="E29" s="54"/>
      <c r="F29" s="54"/>
    </row>
  </sheetData>
  <sheetProtection formatCells="0" formatColumns="0" formatRows="0" autoFilter="0"/>
  <mergeCells count="8">
    <mergeCell ref="A23:F23"/>
    <mergeCell ref="A27:F27"/>
    <mergeCell ref="A28:F28"/>
    <mergeCell ref="G2:G3"/>
    <mergeCell ref="A1:G1"/>
    <mergeCell ref="A18:F18"/>
    <mergeCell ref="A19:F19"/>
    <mergeCell ref="A22:F22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ignoredErrors>
    <ignoredError sqref="G7 G5 G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showGridLines="0" topLeftCell="A4" zoomScaleNormal="100" workbookViewId="0">
      <selection activeCell="A78" sqref="A78:F89"/>
    </sheetView>
  </sheetViews>
  <sheetFormatPr baseColWidth="10" defaultColWidth="12" defaultRowHeight="10.5" x14ac:dyDescent="0.15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9" ht="58.5" customHeight="1" x14ac:dyDescent="0.15">
      <c r="A1" s="58" t="s">
        <v>128</v>
      </c>
      <c r="B1" s="59"/>
      <c r="C1" s="59"/>
      <c r="D1" s="59"/>
      <c r="E1" s="59"/>
      <c r="F1" s="59"/>
      <c r="G1" s="60"/>
    </row>
    <row r="2" spans="1:9" x14ac:dyDescent="0.15">
      <c r="A2" s="2"/>
      <c r="B2" s="3" t="s">
        <v>0</v>
      </c>
      <c r="C2" s="4"/>
      <c r="D2" s="4"/>
      <c r="E2" s="4"/>
      <c r="F2" s="5"/>
      <c r="G2" s="55" t="s">
        <v>7</v>
      </c>
    </row>
    <row r="3" spans="1:9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5"/>
    </row>
    <row r="4" spans="1:9" s="18" customFormat="1" x14ac:dyDescent="0.15">
      <c r="A4" s="8" t="s">
        <v>8</v>
      </c>
      <c r="B4" s="17">
        <f>SUM(B5:B11)</f>
        <v>1755794.26</v>
      </c>
      <c r="C4" s="17">
        <f t="shared" ref="C4:F4" si="0">SUM(C5:C11)</f>
        <v>76617.31</v>
      </c>
      <c r="D4" s="17">
        <f t="shared" si="0"/>
        <v>1832411.57</v>
      </c>
      <c r="E4" s="17">
        <f t="shared" si="0"/>
        <v>1830531.8</v>
      </c>
      <c r="F4" s="17">
        <f t="shared" si="0"/>
        <v>1830531.8</v>
      </c>
      <c r="G4" s="17">
        <f>D4-F4</f>
        <v>1879.7700000000186</v>
      </c>
      <c r="I4" s="53"/>
    </row>
    <row r="5" spans="1:9" x14ac:dyDescent="0.15">
      <c r="A5" s="9" t="s">
        <v>9</v>
      </c>
      <c r="B5" s="10">
        <v>1259855.3400000001</v>
      </c>
      <c r="C5" s="11">
        <v>-102944</v>
      </c>
      <c r="D5" s="11">
        <v>1156911.3400000001</v>
      </c>
      <c r="E5" s="11">
        <v>1156755.6000000001</v>
      </c>
      <c r="F5" s="11">
        <v>1156755.6000000001</v>
      </c>
      <c r="G5" s="10">
        <f t="shared" ref="G5:G68" si="1">D5-F5</f>
        <v>155.73999999999069</v>
      </c>
    </row>
    <row r="6" spans="1:9" x14ac:dyDescent="0.15">
      <c r="A6" s="9" t="s">
        <v>10</v>
      </c>
      <c r="B6" s="10">
        <v>284000</v>
      </c>
      <c r="C6" s="11">
        <v>150976</v>
      </c>
      <c r="D6" s="11">
        <v>434976</v>
      </c>
      <c r="E6" s="11">
        <v>434878</v>
      </c>
      <c r="F6" s="11">
        <v>434878</v>
      </c>
      <c r="G6" s="10">
        <f t="shared" si="1"/>
        <v>98</v>
      </c>
    </row>
    <row r="7" spans="1:9" x14ac:dyDescent="0.15">
      <c r="A7" s="9" t="s">
        <v>11</v>
      </c>
      <c r="B7" s="10">
        <v>161518.92000000001</v>
      </c>
      <c r="C7" s="11">
        <v>-15573.69</v>
      </c>
      <c r="D7" s="11">
        <v>145945.23000000001</v>
      </c>
      <c r="E7" s="11">
        <v>144319.45000000001</v>
      </c>
      <c r="F7" s="11">
        <v>144319.45000000001</v>
      </c>
      <c r="G7" s="10">
        <f t="shared" si="1"/>
        <v>1625.7799999999988</v>
      </c>
    </row>
    <row r="8" spans="1:9" x14ac:dyDescent="0.15">
      <c r="A8" s="9" t="s">
        <v>12</v>
      </c>
      <c r="B8" s="10">
        <v>0</v>
      </c>
      <c r="C8" s="11">
        <v>0</v>
      </c>
      <c r="D8" s="11">
        <v>0</v>
      </c>
      <c r="E8" s="11">
        <v>0</v>
      </c>
      <c r="F8" s="11">
        <v>0</v>
      </c>
      <c r="G8" s="10">
        <f t="shared" si="1"/>
        <v>0</v>
      </c>
    </row>
    <row r="9" spans="1:9" x14ac:dyDescent="0.15">
      <c r="A9" s="9" t="s">
        <v>13</v>
      </c>
      <c r="B9" s="10">
        <v>50420</v>
      </c>
      <c r="C9" s="11">
        <v>44159</v>
      </c>
      <c r="D9" s="11">
        <v>94579</v>
      </c>
      <c r="E9" s="11">
        <v>94578.75</v>
      </c>
      <c r="F9" s="11">
        <v>94578.75</v>
      </c>
      <c r="G9" s="10">
        <f t="shared" si="1"/>
        <v>0.25</v>
      </c>
    </row>
    <row r="10" spans="1:9" x14ac:dyDescent="0.15">
      <c r="A10" s="9" t="s">
        <v>14</v>
      </c>
      <c r="B10" s="10">
        <v>0</v>
      </c>
      <c r="C10" s="11">
        <v>0</v>
      </c>
      <c r="D10" s="11">
        <v>0</v>
      </c>
      <c r="E10" s="11">
        <v>0</v>
      </c>
      <c r="F10" s="11">
        <v>0</v>
      </c>
      <c r="G10" s="10">
        <f t="shared" si="1"/>
        <v>0</v>
      </c>
    </row>
    <row r="11" spans="1:9" x14ac:dyDescent="0.15">
      <c r="A11" s="9" t="s">
        <v>15</v>
      </c>
      <c r="B11" s="10">
        <v>0</v>
      </c>
      <c r="C11" s="11">
        <v>0</v>
      </c>
      <c r="D11" s="11">
        <v>0</v>
      </c>
      <c r="E11" s="11">
        <v>0</v>
      </c>
      <c r="F11" s="11">
        <v>0</v>
      </c>
      <c r="G11" s="10">
        <f t="shared" si="1"/>
        <v>0</v>
      </c>
    </row>
    <row r="12" spans="1:9" s="18" customFormat="1" x14ac:dyDescent="0.15">
      <c r="A12" s="8" t="s">
        <v>118</v>
      </c>
      <c r="B12" s="19">
        <f>SUM(B13:B21)</f>
        <v>202000</v>
      </c>
      <c r="C12" s="19">
        <f t="shared" ref="C12:F12" si="2">SUM(C13:C21)</f>
        <v>179964</v>
      </c>
      <c r="D12" s="19">
        <f t="shared" si="2"/>
        <v>381964</v>
      </c>
      <c r="E12" s="19">
        <f t="shared" si="2"/>
        <v>376977.51</v>
      </c>
      <c r="F12" s="19">
        <f t="shared" si="2"/>
        <v>376977.51</v>
      </c>
      <c r="G12" s="19">
        <f t="shared" si="1"/>
        <v>4986.4899999999907</v>
      </c>
    </row>
    <row r="13" spans="1:9" x14ac:dyDescent="0.15">
      <c r="A13" s="9" t="s">
        <v>16</v>
      </c>
      <c r="B13" s="10">
        <v>62000</v>
      </c>
      <c r="C13" s="11">
        <v>35364</v>
      </c>
      <c r="D13" s="11">
        <v>97364</v>
      </c>
      <c r="E13" s="11">
        <v>99305.29</v>
      </c>
      <c r="F13" s="11">
        <v>99305.29</v>
      </c>
      <c r="G13" s="10">
        <f t="shared" si="1"/>
        <v>-1941.2899999999936</v>
      </c>
    </row>
    <row r="14" spans="1:9" x14ac:dyDescent="0.15">
      <c r="A14" s="9" t="s">
        <v>17</v>
      </c>
      <c r="B14" s="10">
        <v>37000</v>
      </c>
      <c r="C14" s="11">
        <v>61300</v>
      </c>
      <c r="D14" s="11">
        <v>98300</v>
      </c>
      <c r="E14" s="11">
        <v>98277.06</v>
      </c>
      <c r="F14" s="11">
        <v>98277.06</v>
      </c>
      <c r="G14" s="10">
        <f t="shared" si="1"/>
        <v>22.940000000002328</v>
      </c>
    </row>
    <row r="15" spans="1:9" x14ac:dyDescent="0.15">
      <c r="A15" s="9" t="s">
        <v>18</v>
      </c>
      <c r="B15" s="10">
        <v>0</v>
      </c>
      <c r="C15" s="11">
        <v>0</v>
      </c>
      <c r="D15" s="11">
        <v>0</v>
      </c>
      <c r="E15" s="11">
        <v>0</v>
      </c>
      <c r="F15" s="11">
        <v>0</v>
      </c>
      <c r="G15" s="10">
        <f t="shared" si="1"/>
        <v>0</v>
      </c>
    </row>
    <row r="16" spans="1:9" x14ac:dyDescent="0.15">
      <c r="A16" s="9" t="s">
        <v>19</v>
      </c>
      <c r="B16" s="10">
        <v>1000</v>
      </c>
      <c r="C16" s="11">
        <v>67500</v>
      </c>
      <c r="D16" s="11">
        <v>68500</v>
      </c>
      <c r="E16" s="11">
        <v>68469.27</v>
      </c>
      <c r="F16" s="11">
        <v>68469.27</v>
      </c>
      <c r="G16" s="10">
        <f t="shared" si="1"/>
        <v>30.729999999995925</v>
      </c>
    </row>
    <row r="17" spans="1:9" x14ac:dyDescent="0.15">
      <c r="A17" s="9" t="s">
        <v>20</v>
      </c>
      <c r="B17" s="10">
        <v>0</v>
      </c>
      <c r="C17" s="11">
        <v>0</v>
      </c>
      <c r="D17" s="11">
        <v>0</v>
      </c>
      <c r="E17" s="11">
        <v>0</v>
      </c>
      <c r="F17" s="11">
        <v>0</v>
      </c>
      <c r="G17" s="10">
        <f t="shared" si="1"/>
        <v>0</v>
      </c>
    </row>
    <row r="18" spans="1:9" x14ac:dyDescent="0.15">
      <c r="A18" s="9" t="s">
        <v>21</v>
      </c>
      <c r="B18" s="10">
        <v>102000</v>
      </c>
      <c r="C18" s="11">
        <v>-14430</v>
      </c>
      <c r="D18" s="11">
        <v>87570</v>
      </c>
      <c r="E18" s="11">
        <v>80700</v>
      </c>
      <c r="F18" s="11">
        <v>80700</v>
      </c>
      <c r="G18" s="10">
        <f t="shared" si="1"/>
        <v>6870</v>
      </c>
    </row>
    <row r="19" spans="1:9" x14ac:dyDescent="0.15">
      <c r="A19" s="9" t="s">
        <v>22</v>
      </c>
      <c r="B19" s="10">
        <v>0</v>
      </c>
      <c r="C19" s="11">
        <v>23230</v>
      </c>
      <c r="D19" s="11">
        <v>23230</v>
      </c>
      <c r="E19" s="11">
        <v>23227.74</v>
      </c>
      <c r="F19" s="11">
        <v>23227.74</v>
      </c>
      <c r="G19" s="10">
        <f t="shared" si="1"/>
        <v>2.2599999999983993</v>
      </c>
    </row>
    <row r="20" spans="1:9" x14ac:dyDescent="0.15">
      <c r="A20" s="9" t="s">
        <v>23</v>
      </c>
      <c r="B20" s="10">
        <v>0</v>
      </c>
      <c r="C20" s="11">
        <v>0</v>
      </c>
      <c r="D20" s="11">
        <v>0</v>
      </c>
      <c r="E20" s="11">
        <v>0</v>
      </c>
      <c r="F20" s="11">
        <v>0</v>
      </c>
      <c r="G20" s="10">
        <f t="shared" si="1"/>
        <v>0</v>
      </c>
    </row>
    <row r="21" spans="1:9" x14ac:dyDescent="0.15">
      <c r="A21" s="9" t="s">
        <v>24</v>
      </c>
      <c r="B21" s="10">
        <v>0</v>
      </c>
      <c r="C21" s="11">
        <v>7000</v>
      </c>
      <c r="D21" s="11">
        <v>7000</v>
      </c>
      <c r="E21" s="11">
        <v>6998.15</v>
      </c>
      <c r="F21" s="11">
        <v>6998.15</v>
      </c>
      <c r="G21" s="10">
        <f t="shared" si="1"/>
        <v>1.8500000000003638</v>
      </c>
    </row>
    <row r="22" spans="1:9" s="18" customFormat="1" x14ac:dyDescent="0.15">
      <c r="A22" s="8" t="s">
        <v>25</v>
      </c>
      <c r="B22" s="19">
        <f>SUM(B23:B31)</f>
        <v>319234.16000000003</v>
      </c>
      <c r="C22" s="19">
        <f t="shared" ref="C22:F22" si="3">SUM(C23:C31)</f>
        <v>130152.07</v>
      </c>
      <c r="D22" s="19">
        <f t="shared" si="3"/>
        <v>449386.23</v>
      </c>
      <c r="E22" s="19">
        <f t="shared" si="3"/>
        <v>448173.81000000006</v>
      </c>
      <c r="F22" s="19">
        <f t="shared" si="3"/>
        <v>448173.81000000006</v>
      </c>
      <c r="G22" s="19">
        <f t="shared" si="1"/>
        <v>1212.4199999999255</v>
      </c>
      <c r="I22" s="53"/>
    </row>
    <row r="23" spans="1:9" x14ac:dyDescent="0.15">
      <c r="A23" s="9" t="s">
        <v>26</v>
      </c>
      <c r="B23" s="10">
        <v>37000</v>
      </c>
      <c r="C23" s="11">
        <v>11400</v>
      </c>
      <c r="D23" s="11">
        <v>48400</v>
      </c>
      <c r="E23" s="11">
        <v>48231</v>
      </c>
      <c r="F23" s="11">
        <v>48231</v>
      </c>
      <c r="G23" s="10">
        <f t="shared" si="1"/>
        <v>169</v>
      </c>
    </row>
    <row r="24" spans="1:9" x14ac:dyDescent="0.15">
      <c r="A24" s="9" t="s">
        <v>27</v>
      </c>
      <c r="B24" s="10">
        <v>200</v>
      </c>
      <c r="C24" s="11">
        <v>0</v>
      </c>
      <c r="D24" s="11">
        <v>200</v>
      </c>
      <c r="E24" s="11">
        <v>0</v>
      </c>
      <c r="F24" s="11">
        <v>0</v>
      </c>
      <c r="G24" s="10">
        <f t="shared" si="1"/>
        <v>200</v>
      </c>
      <c r="I24" s="24"/>
    </row>
    <row r="25" spans="1:9" x14ac:dyDescent="0.15">
      <c r="A25" s="9" t="s">
        <v>28</v>
      </c>
      <c r="B25" s="10">
        <v>74580</v>
      </c>
      <c r="C25" s="11">
        <v>-3910</v>
      </c>
      <c r="D25" s="11">
        <v>70670</v>
      </c>
      <c r="E25" s="11">
        <v>70670</v>
      </c>
      <c r="F25" s="11">
        <v>70670</v>
      </c>
      <c r="G25" s="10">
        <f t="shared" si="1"/>
        <v>0</v>
      </c>
    </row>
    <row r="26" spans="1:9" x14ac:dyDescent="0.15">
      <c r="A26" s="9" t="s">
        <v>29</v>
      </c>
      <c r="B26" s="10">
        <v>27920</v>
      </c>
      <c r="C26" s="11">
        <v>-7920</v>
      </c>
      <c r="D26" s="11">
        <v>20000</v>
      </c>
      <c r="E26" s="11">
        <v>19174.39</v>
      </c>
      <c r="F26" s="11">
        <v>19174.39</v>
      </c>
      <c r="G26" s="10">
        <f t="shared" si="1"/>
        <v>825.61000000000058</v>
      </c>
    </row>
    <row r="27" spans="1:9" x14ac:dyDescent="0.15">
      <c r="A27" s="9" t="s">
        <v>30</v>
      </c>
      <c r="B27" s="10">
        <v>12100</v>
      </c>
      <c r="C27" s="11">
        <v>23380</v>
      </c>
      <c r="D27" s="11">
        <v>35480</v>
      </c>
      <c r="E27" s="11">
        <v>35495.21</v>
      </c>
      <c r="F27" s="11">
        <v>35495.21</v>
      </c>
      <c r="G27" s="10">
        <f t="shared" si="1"/>
        <v>-15.209999999999127</v>
      </c>
    </row>
    <row r="28" spans="1:9" x14ac:dyDescent="0.15">
      <c r="A28" s="9" t="s">
        <v>126</v>
      </c>
      <c r="B28" s="10">
        <v>0</v>
      </c>
      <c r="C28" s="11">
        <v>0</v>
      </c>
      <c r="D28" s="11">
        <v>0</v>
      </c>
      <c r="E28" s="11">
        <v>0</v>
      </c>
      <c r="F28" s="11">
        <v>0</v>
      </c>
      <c r="G28" s="10">
        <f t="shared" si="1"/>
        <v>0</v>
      </c>
    </row>
    <row r="29" spans="1:9" x14ac:dyDescent="0.15">
      <c r="A29" s="9" t="s">
        <v>31</v>
      </c>
      <c r="B29" s="10">
        <v>12000</v>
      </c>
      <c r="C29" s="11">
        <v>-3300</v>
      </c>
      <c r="D29" s="11">
        <v>8700</v>
      </c>
      <c r="E29" s="11">
        <v>8228.91</v>
      </c>
      <c r="F29" s="11">
        <v>8228.91</v>
      </c>
      <c r="G29" s="10">
        <f t="shared" si="1"/>
        <v>471.09000000000015</v>
      </c>
    </row>
    <row r="30" spans="1:9" x14ac:dyDescent="0.15">
      <c r="A30" s="9" t="s">
        <v>32</v>
      </c>
      <c r="B30" s="10">
        <v>56635.38</v>
      </c>
      <c r="C30" s="11">
        <v>114202.07</v>
      </c>
      <c r="D30" s="11">
        <v>170837.45</v>
      </c>
      <c r="E30" s="11">
        <v>171655.52</v>
      </c>
      <c r="F30" s="11">
        <v>171655.52</v>
      </c>
      <c r="G30" s="10">
        <f t="shared" si="1"/>
        <v>-818.06999999997788</v>
      </c>
    </row>
    <row r="31" spans="1:9" x14ac:dyDescent="0.15">
      <c r="A31" s="9" t="s">
        <v>33</v>
      </c>
      <c r="B31" s="10">
        <v>98798.78</v>
      </c>
      <c r="C31" s="11">
        <v>-3700</v>
      </c>
      <c r="D31" s="11">
        <v>95098.78</v>
      </c>
      <c r="E31" s="11">
        <v>94718.78</v>
      </c>
      <c r="F31" s="11">
        <v>94718.78</v>
      </c>
      <c r="G31" s="10">
        <f t="shared" si="1"/>
        <v>380</v>
      </c>
    </row>
    <row r="32" spans="1:9" s="18" customFormat="1" x14ac:dyDescent="0.15">
      <c r="A32" s="8" t="s">
        <v>119</v>
      </c>
      <c r="B32" s="19">
        <f>SUM(B33:B41)</f>
        <v>0</v>
      </c>
      <c r="C32" s="19">
        <f t="shared" ref="C32:F32" si="4">SUM(C33:C41)</f>
        <v>0</v>
      </c>
      <c r="D32" s="19">
        <f t="shared" si="4"/>
        <v>0</v>
      </c>
      <c r="E32" s="19">
        <f t="shared" si="4"/>
        <v>0</v>
      </c>
      <c r="F32" s="19">
        <f t="shared" si="4"/>
        <v>0</v>
      </c>
      <c r="G32" s="19">
        <f t="shared" si="1"/>
        <v>0</v>
      </c>
    </row>
    <row r="33" spans="1:7" x14ac:dyDescent="0.15">
      <c r="A33" s="9" t="s">
        <v>34</v>
      </c>
      <c r="B33" s="10">
        <v>0</v>
      </c>
      <c r="C33" s="11">
        <v>0</v>
      </c>
      <c r="D33" s="11">
        <v>0</v>
      </c>
      <c r="E33" s="11">
        <v>0</v>
      </c>
      <c r="F33" s="11">
        <v>0</v>
      </c>
      <c r="G33" s="10">
        <f t="shared" si="1"/>
        <v>0</v>
      </c>
    </row>
    <row r="34" spans="1:7" x14ac:dyDescent="0.15">
      <c r="A34" s="9" t="s">
        <v>35</v>
      </c>
      <c r="B34" s="10">
        <v>0</v>
      </c>
      <c r="C34" s="11">
        <v>0</v>
      </c>
      <c r="D34" s="11">
        <v>0</v>
      </c>
      <c r="E34" s="11">
        <v>0</v>
      </c>
      <c r="F34" s="11">
        <v>0</v>
      </c>
      <c r="G34" s="10">
        <f t="shared" si="1"/>
        <v>0</v>
      </c>
    </row>
    <row r="35" spans="1:7" x14ac:dyDescent="0.15">
      <c r="A35" s="9" t="s">
        <v>36</v>
      </c>
      <c r="B35" s="10">
        <v>0</v>
      </c>
      <c r="C35" s="11">
        <v>0</v>
      </c>
      <c r="D35" s="11">
        <v>0</v>
      </c>
      <c r="E35" s="11">
        <v>0</v>
      </c>
      <c r="F35" s="11">
        <v>0</v>
      </c>
      <c r="G35" s="10">
        <f t="shared" si="1"/>
        <v>0</v>
      </c>
    </row>
    <row r="36" spans="1:7" x14ac:dyDescent="0.15">
      <c r="A36" s="9" t="s">
        <v>37</v>
      </c>
      <c r="B36" s="10">
        <v>0</v>
      </c>
      <c r="C36" s="11">
        <v>0</v>
      </c>
      <c r="D36" s="11">
        <v>0</v>
      </c>
      <c r="E36" s="11">
        <v>0</v>
      </c>
      <c r="F36" s="11">
        <v>0</v>
      </c>
      <c r="G36" s="10">
        <f t="shared" si="1"/>
        <v>0</v>
      </c>
    </row>
    <row r="37" spans="1:7" x14ac:dyDescent="0.15">
      <c r="A37" s="9" t="s">
        <v>38</v>
      </c>
      <c r="B37" s="10">
        <v>0</v>
      </c>
      <c r="C37" s="11">
        <v>0</v>
      </c>
      <c r="D37" s="11">
        <v>0</v>
      </c>
      <c r="E37" s="11">
        <v>0</v>
      </c>
      <c r="F37" s="11">
        <v>0</v>
      </c>
      <c r="G37" s="10">
        <f t="shared" si="1"/>
        <v>0</v>
      </c>
    </row>
    <row r="38" spans="1:7" x14ac:dyDescent="0.15">
      <c r="A38" s="9" t="s">
        <v>39</v>
      </c>
      <c r="B38" s="10">
        <v>0</v>
      </c>
      <c r="C38" s="11">
        <v>0</v>
      </c>
      <c r="D38" s="11">
        <v>0</v>
      </c>
      <c r="E38" s="11">
        <v>0</v>
      </c>
      <c r="F38" s="11">
        <v>0</v>
      </c>
      <c r="G38" s="10">
        <f t="shared" si="1"/>
        <v>0</v>
      </c>
    </row>
    <row r="39" spans="1:7" x14ac:dyDescent="0.15">
      <c r="A39" s="9" t="s">
        <v>40</v>
      </c>
      <c r="B39" s="10">
        <v>0</v>
      </c>
      <c r="C39" s="11">
        <v>0</v>
      </c>
      <c r="D39" s="11">
        <v>0</v>
      </c>
      <c r="E39" s="11">
        <v>0</v>
      </c>
      <c r="F39" s="11">
        <v>0</v>
      </c>
      <c r="G39" s="10">
        <f t="shared" si="1"/>
        <v>0</v>
      </c>
    </row>
    <row r="40" spans="1:7" x14ac:dyDescent="0.15">
      <c r="A40" s="9" t="s">
        <v>41</v>
      </c>
      <c r="B40" s="10">
        <v>0</v>
      </c>
      <c r="C40" s="11">
        <v>0</v>
      </c>
      <c r="D40" s="11">
        <v>0</v>
      </c>
      <c r="E40" s="11">
        <v>0</v>
      </c>
      <c r="F40" s="11">
        <v>0</v>
      </c>
      <c r="G40" s="10">
        <f t="shared" si="1"/>
        <v>0</v>
      </c>
    </row>
    <row r="41" spans="1:7" x14ac:dyDescent="0.15">
      <c r="A41" s="9" t="s">
        <v>42</v>
      </c>
      <c r="B41" s="10">
        <v>0</v>
      </c>
      <c r="C41" s="11">
        <v>0</v>
      </c>
      <c r="D41" s="11">
        <v>0</v>
      </c>
      <c r="E41" s="11">
        <v>0</v>
      </c>
      <c r="F41" s="11">
        <v>0</v>
      </c>
      <c r="G41" s="10">
        <f t="shared" si="1"/>
        <v>0</v>
      </c>
    </row>
    <row r="42" spans="1:7" s="18" customFormat="1" x14ac:dyDescent="0.15">
      <c r="A42" s="8" t="s">
        <v>120</v>
      </c>
      <c r="B42" s="19">
        <f>SUM(B43:B51)</f>
        <v>16700</v>
      </c>
      <c r="C42" s="19">
        <f t="shared" ref="C42:F42" si="5">SUM(C43:C51)</f>
        <v>54432</v>
      </c>
      <c r="D42" s="19">
        <f t="shared" si="5"/>
        <v>71132</v>
      </c>
      <c r="E42" s="19">
        <f t="shared" si="5"/>
        <v>70189</v>
      </c>
      <c r="F42" s="19">
        <f t="shared" si="5"/>
        <v>70189</v>
      </c>
      <c r="G42" s="19">
        <f t="shared" si="1"/>
        <v>943</v>
      </c>
    </row>
    <row r="43" spans="1:7" x14ac:dyDescent="0.15">
      <c r="A43" s="9" t="s">
        <v>43</v>
      </c>
      <c r="B43" s="10">
        <v>11700</v>
      </c>
      <c r="C43" s="11">
        <v>15232</v>
      </c>
      <c r="D43" s="11">
        <v>26932</v>
      </c>
      <c r="E43" s="11">
        <v>26075</v>
      </c>
      <c r="F43" s="11">
        <v>26075</v>
      </c>
      <c r="G43" s="10">
        <f t="shared" si="1"/>
        <v>857</v>
      </c>
    </row>
    <row r="44" spans="1:7" x14ac:dyDescent="0.15">
      <c r="A44" s="9" t="s">
        <v>44</v>
      </c>
      <c r="B44" s="10">
        <v>5000</v>
      </c>
      <c r="C44" s="11">
        <v>39200</v>
      </c>
      <c r="D44" s="11">
        <v>44200</v>
      </c>
      <c r="E44" s="11">
        <v>44114</v>
      </c>
      <c r="F44" s="11">
        <v>44114</v>
      </c>
      <c r="G44" s="10">
        <f t="shared" si="1"/>
        <v>86</v>
      </c>
    </row>
    <row r="45" spans="1:7" x14ac:dyDescent="0.15">
      <c r="A45" s="9" t="s">
        <v>45</v>
      </c>
      <c r="B45" s="10">
        <v>0</v>
      </c>
      <c r="C45" s="11">
        <v>0</v>
      </c>
      <c r="D45" s="11">
        <v>0</v>
      </c>
      <c r="E45" s="11">
        <v>0</v>
      </c>
      <c r="F45" s="11">
        <v>0</v>
      </c>
      <c r="G45" s="10">
        <f t="shared" si="1"/>
        <v>0</v>
      </c>
    </row>
    <row r="46" spans="1:7" x14ac:dyDescent="0.15">
      <c r="A46" s="9" t="s">
        <v>46</v>
      </c>
      <c r="B46" s="10">
        <v>0</v>
      </c>
      <c r="C46" s="11">
        <v>0</v>
      </c>
      <c r="D46" s="11">
        <v>0</v>
      </c>
      <c r="E46" s="11">
        <v>0</v>
      </c>
      <c r="F46" s="11">
        <v>0</v>
      </c>
      <c r="G46" s="10">
        <f t="shared" si="1"/>
        <v>0</v>
      </c>
    </row>
    <row r="47" spans="1:7" x14ac:dyDescent="0.15">
      <c r="A47" s="9" t="s">
        <v>47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0">
        <f t="shared" si="1"/>
        <v>0</v>
      </c>
    </row>
    <row r="48" spans="1:7" x14ac:dyDescent="0.15">
      <c r="A48" s="9" t="s">
        <v>48</v>
      </c>
      <c r="B48" s="10">
        <v>0</v>
      </c>
      <c r="C48" s="11">
        <v>0</v>
      </c>
      <c r="D48" s="11">
        <v>0</v>
      </c>
      <c r="E48" s="11">
        <v>0</v>
      </c>
      <c r="F48" s="11">
        <v>0</v>
      </c>
      <c r="G48" s="10">
        <f t="shared" si="1"/>
        <v>0</v>
      </c>
    </row>
    <row r="49" spans="1:7" x14ac:dyDescent="0.15">
      <c r="A49" s="9" t="s">
        <v>49</v>
      </c>
      <c r="B49" s="10">
        <v>0</v>
      </c>
      <c r="C49" s="11">
        <v>0</v>
      </c>
      <c r="D49" s="11">
        <v>0</v>
      </c>
      <c r="E49" s="11">
        <v>0</v>
      </c>
      <c r="F49" s="11">
        <v>0</v>
      </c>
      <c r="G49" s="10">
        <f t="shared" si="1"/>
        <v>0</v>
      </c>
    </row>
    <row r="50" spans="1:7" x14ac:dyDescent="0.15">
      <c r="A50" s="9" t="s">
        <v>50</v>
      </c>
      <c r="B50" s="10">
        <v>0</v>
      </c>
      <c r="C50" s="11">
        <v>0</v>
      </c>
      <c r="D50" s="11">
        <v>0</v>
      </c>
      <c r="E50" s="11">
        <v>0</v>
      </c>
      <c r="F50" s="11">
        <v>0</v>
      </c>
      <c r="G50" s="10">
        <f t="shared" si="1"/>
        <v>0</v>
      </c>
    </row>
    <row r="51" spans="1:7" x14ac:dyDescent="0.15">
      <c r="A51" s="9" t="s">
        <v>51</v>
      </c>
      <c r="B51" s="10">
        <v>0</v>
      </c>
      <c r="C51" s="11">
        <v>0</v>
      </c>
      <c r="D51" s="11">
        <v>0</v>
      </c>
      <c r="E51" s="11">
        <v>0</v>
      </c>
      <c r="F51" s="11">
        <v>0</v>
      </c>
      <c r="G51" s="10">
        <f t="shared" si="1"/>
        <v>0</v>
      </c>
    </row>
    <row r="52" spans="1:7" s="18" customFormat="1" x14ac:dyDescent="0.15">
      <c r="A52" s="8" t="s">
        <v>52</v>
      </c>
      <c r="B52" s="19">
        <f>SUM(B53:B55)</f>
        <v>0</v>
      </c>
      <c r="C52" s="19">
        <f t="shared" ref="C52:F52" si="6">SUM(C53:C55)</f>
        <v>0</v>
      </c>
      <c r="D52" s="19">
        <f t="shared" si="6"/>
        <v>0</v>
      </c>
      <c r="E52" s="19">
        <f t="shared" si="6"/>
        <v>0</v>
      </c>
      <c r="F52" s="19">
        <f t="shared" si="6"/>
        <v>0</v>
      </c>
      <c r="G52" s="19">
        <f t="shared" si="1"/>
        <v>0</v>
      </c>
    </row>
    <row r="53" spans="1:7" x14ac:dyDescent="0.15">
      <c r="A53" s="9" t="s">
        <v>53</v>
      </c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0">
        <f t="shared" si="1"/>
        <v>0</v>
      </c>
    </row>
    <row r="54" spans="1:7" x14ac:dyDescent="0.15">
      <c r="A54" s="9" t="s">
        <v>54</v>
      </c>
      <c r="B54" s="10">
        <v>0</v>
      </c>
      <c r="C54" s="11">
        <v>0</v>
      </c>
      <c r="D54" s="11">
        <v>0</v>
      </c>
      <c r="E54" s="11">
        <v>0</v>
      </c>
      <c r="F54" s="11">
        <v>0</v>
      </c>
      <c r="G54" s="10">
        <f t="shared" si="1"/>
        <v>0</v>
      </c>
    </row>
    <row r="55" spans="1:7" x14ac:dyDescent="0.15">
      <c r="A55" s="9" t="s">
        <v>55</v>
      </c>
      <c r="B55" s="10">
        <v>0</v>
      </c>
      <c r="C55" s="11">
        <v>0</v>
      </c>
      <c r="D55" s="11">
        <v>0</v>
      </c>
      <c r="E55" s="11">
        <v>0</v>
      </c>
      <c r="F55" s="11">
        <v>0</v>
      </c>
      <c r="G55" s="10">
        <f t="shared" si="1"/>
        <v>0</v>
      </c>
    </row>
    <row r="56" spans="1:7" s="18" customFormat="1" x14ac:dyDescent="0.15">
      <c r="A56" s="8" t="s">
        <v>121</v>
      </c>
      <c r="B56" s="19">
        <f>SUM(B57:B63)</f>
        <v>0</v>
      </c>
      <c r="C56" s="19">
        <f t="shared" ref="C56:F56" si="7">SUM(C57:C63)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1"/>
        <v>0</v>
      </c>
    </row>
    <row r="57" spans="1:7" x14ac:dyDescent="0.15">
      <c r="A57" s="9" t="s">
        <v>127</v>
      </c>
      <c r="B57" s="10">
        <v>0</v>
      </c>
      <c r="C57" s="11">
        <v>0</v>
      </c>
      <c r="D57" s="11">
        <v>0</v>
      </c>
      <c r="E57" s="11">
        <v>0</v>
      </c>
      <c r="F57" s="11">
        <v>0</v>
      </c>
      <c r="G57" s="10">
        <f t="shared" si="1"/>
        <v>0</v>
      </c>
    </row>
    <row r="58" spans="1:7" x14ac:dyDescent="0.15">
      <c r="A58" s="9" t="s">
        <v>56</v>
      </c>
      <c r="B58" s="10">
        <v>0</v>
      </c>
      <c r="C58" s="11">
        <v>0</v>
      </c>
      <c r="D58" s="11">
        <v>0</v>
      </c>
      <c r="E58" s="11">
        <v>0</v>
      </c>
      <c r="F58" s="11">
        <v>0</v>
      </c>
      <c r="G58" s="10">
        <f t="shared" si="1"/>
        <v>0</v>
      </c>
    </row>
    <row r="59" spans="1:7" x14ac:dyDescent="0.15">
      <c r="A59" s="9" t="s">
        <v>57</v>
      </c>
      <c r="B59" s="10">
        <v>0</v>
      </c>
      <c r="C59" s="11">
        <v>0</v>
      </c>
      <c r="D59" s="11">
        <v>0</v>
      </c>
      <c r="E59" s="11">
        <v>0</v>
      </c>
      <c r="F59" s="11">
        <v>0</v>
      </c>
      <c r="G59" s="10">
        <f t="shared" si="1"/>
        <v>0</v>
      </c>
    </row>
    <row r="60" spans="1:7" x14ac:dyDescent="0.15">
      <c r="A60" s="9" t="s">
        <v>58</v>
      </c>
      <c r="B60" s="10">
        <v>0</v>
      </c>
      <c r="C60" s="11">
        <v>0</v>
      </c>
      <c r="D60" s="11">
        <v>0</v>
      </c>
      <c r="E60" s="11">
        <v>0</v>
      </c>
      <c r="F60" s="11">
        <v>0</v>
      </c>
      <c r="G60" s="10">
        <f t="shared" si="1"/>
        <v>0</v>
      </c>
    </row>
    <row r="61" spans="1:7" x14ac:dyDescent="0.15">
      <c r="A61" s="9" t="s">
        <v>59</v>
      </c>
      <c r="B61" s="10">
        <v>0</v>
      </c>
      <c r="C61" s="11">
        <v>0</v>
      </c>
      <c r="D61" s="11">
        <v>0</v>
      </c>
      <c r="E61" s="11">
        <v>0</v>
      </c>
      <c r="F61" s="11">
        <v>0</v>
      </c>
      <c r="G61" s="10">
        <f t="shared" si="1"/>
        <v>0</v>
      </c>
    </row>
    <row r="62" spans="1:7" x14ac:dyDescent="0.15">
      <c r="A62" s="9" t="s">
        <v>60</v>
      </c>
      <c r="B62" s="10">
        <v>0</v>
      </c>
      <c r="C62" s="11">
        <v>0</v>
      </c>
      <c r="D62" s="11">
        <v>0</v>
      </c>
      <c r="E62" s="11">
        <v>0</v>
      </c>
      <c r="F62" s="11">
        <v>0</v>
      </c>
      <c r="G62" s="10">
        <f t="shared" si="1"/>
        <v>0</v>
      </c>
    </row>
    <row r="63" spans="1:7" x14ac:dyDescent="0.15">
      <c r="A63" s="9" t="s">
        <v>61</v>
      </c>
      <c r="B63" s="10">
        <v>0</v>
      </c>
      <c r="C63" s="11">
        <v>0</v>
      </c>
      <c r="D63" s="11">
        <v>0</v>
      </c>
      <c r="E63" s="11">
        <v>0</v>
      </c>
      <c r="F63" s="11">
        <v>0</v>
      </c>
      <c r="G63" s="10">
        <f t="shared" si="1"/>
        <v>0</v>
      </c>
    </row>
    <row r="64" spans="1:7" s="18" customFormat="1" x14ac:dyDescent="0.15">
      <c r="A64" s="8" t="s">
        <v>122</v>
      </c>
      <c r="B64" s="19">
        <f>SUM(B65:B67)</f>
        <v>244776.81</v>
      </c>
      <c r="C64" s="19">
        <f t="shared" ref="C64:F64" si="8">SUM(C65:C67)</f>
        <v>-244776.81</v>
      </c>
      <c r="D64" s="19">
        <f t="shared" si="8"/>
        <v>0</v>
      </c>
      <c r="E64" s="19">
        <f t="shared" si="8"/>
        <v>0</v>
      </c>
      <c r="F64" s="19">
        <f t="shared" si="8"/>
        <v>0</v>
      </c>
      <c r="G64" s="19">
        <f t="shared" si="1"/>
        <v>0</v>
      </c>
    </row>
    <row r="65" spans="1:7" x14ac:dyDescent="0.15">
      <c r="A65" s="9" t="s">
        <v>62</v>
      </c>
      <c r="B65" s="10">
        <v>0</v>
      </c>
      <c r="C65" s="11">
        <v>0</v>
      </c>
      <c r="D65" s="11">
        <v>0</v>
      </c>
      <c r="E65" s="11">
        <v>0</v>
      </c>
      <c r="F65" s="11">
        <v>0</v>
      </c>
      <c r="G65" s="10">
        <f t="shared" si="1"/>
        <v>0</v>
      </c>
    </row>
    <row r="66" spans="1:7" x14ac:dyDescent="0.15">
      <c r="A66" s="9" t="s">
        <v>63</v>
      </c>
      <c r="B66" s="10">
        <v>0</v>
      </c>
      <c r="C66" s="11">
        <v>0</v>
      </c>
      <c r="D66" s="11">
        <v>0</v>
      </c>
      <c r="E66" s="11">
        <v>0</v>
      </c>
      <c r="F66" s="11">
        <v>0</v>
      </c>
      <c r="G66" s="10">
        <f t="shared" si="1"/>
        <v>0</v>
      </c>
    </row>
    <row r="67" spans="1:7" x14ac:dyDescent="0.15">
      <c r="A67" s="9" t="s">
        <v>64</v>
      </c>
      <c r="B67" s="10">
        <v>244776.81</v>
      </c>
      <c r="C67" s="11">
        <v>-244776.81</v>
      </c>
      <c r="D67" s="11">
        <v>0</v>
      </c>
      <c r="E67" s="11">
        <v>0</v>
      </c>
      <c r="F67" s="11">
        <v>0</v>
      </c>
      <c r="G67" s="10">
        <f t="shared" si="1"/>
        <v>0</v>
      </c>
    </row>
    <row r="68" spans="1:7" s="18" customFormat="1" x14ac:dyDescent="0.15">
      <c r="A68" s="8" t="s">
        <v>65</v>
      </c>
      <c r="B68" s="19">
        <f>SUM(B69:B75)</f>
        <v>0</v>
      </c>
      <c r="C68" s="19">
        <f t="shared" ref="C68:F68" si="9">SUM(C69:C75)</f>
        <v>0</v>
      </c>
      <c r="D68" s="19">
        <f t="shared" si="9"/>
        <v>0</v>
      </c>
      <c r="E68" s="19">
        <f t="shared" si="9"/>
        <v>0</v>
      </c>
      <c r="F68" s="19">
        <f t="shared" si="9"/>
        <v>0</v>
      </c>
      <c r="G68" s="19">
        <f t="shared" si="1"/>
        <v>0</v>
      </c>
    </row>
    <row r="69" spans="1:7" x14ac:dyDescent="0.15">
      <c r="A69" s="9" t="s">
        <v>66</v>
      </c>
      <c r="B69" s="10">
        <v>0</v>
      </c>
      <c r="C69" s="11">
        <v>0</v>
      </c>
      <c r="D69" s="11">
        <v>0</v>
      </c>
      <c r="E69" s="11">
        <v>0</v>
      </c>
      <c r="F69" s="11">
        <v>0</v>
      </c>
      <c r="G69" s="10">
        <f t="shared" ref="G69:G75" si="10">D69-F69</f>
        <v>0</v>
      </c>
    </row>
    <row r="70" spans="1:7" x14ac:dyDescent="0.15">
      <c r="A70" s="9" t="s">
        <v>67</v>
      </c>
      <c r="B70" s="10">
        <v>0</v>
      </c>
      <c r="C70" s="11">
        <v>0</v>
      </c>
      <c r="D70" s="11">
        <v>0</v>
      </c>
      <c r="E70" s="11">
        <v>0</v>
      </c>
      <c r="F70" s="11">
        <v>0</v>
      </c>
      <c r="G70" s="10">
        <f t="shared" si="10"/>
        <v>0</v>
      </c>
    </row>
    <row r="71" spans="1:7" x14ac:dyDescent="0.15">
      <c r="A71" s="9" t="s">
        <v>68</v>
      </c>
      <c r="B71" s="10">
        <v>0</v>
      </c>
      <c r="C71" s="11">
        <v>0</v>
      </c>
      <c r="D71" s="11">
        <v>0</v>
      </c>
      <c r="E71" s="11">
        <v>0</v>
      </c>
      <c r="F71" s="11">
        <v>0</v>
      </c>
      <c r="G71" s="10">
        <f t="shared" si="10"/>
        <v>0</v>
      </c>
    </row>
    <row r="72" spans="1:7" x14ac:dyDescent="0.15">
      <c r="A72" s="9" t="s">
        <v>69</v>
      </c>
      <c r="B72" s="10">
        <v>0</v>
      </c>
      <c r="C72" s="11">
        <v>0</v>
      </c>
      <c r="D72" s="11">
        <v>0</v>
      </c>
      <c r="E72" s="11">
        <v>0</v>
      </c>
      <c r="F72" s="11">
        <v>0</v>
      </c>
      <c r="G72" s="10">
        <f t="shared" si="10"/>
        <v>0</v>
      </c>
    </row>
    <row r="73" spans="1:7" x14ac:dyDescent="0.15">
      <c r="A73" s="9" t="s">
        <v>70</v>
      </c>
      <c r="B73" s="10">
        <v>0</v>
      </c>
      <c r="C73" s="11">
        <v>0</v>
      </c>
      <c r="D73" s="11">
        <v>0</v>
      </c>
      <c r="E73" s="11">
        <v>0</v>
      </c>
      <c r="F73" s="11">
        <v>0</v>
      </c>
      <c r="G73" s="10">
        <f t="shared" si="10"/>
        <v>0</v>
      </c>
    </row>
    <row r="74" spans="1:7" x14ac:dyDescent="0.15">
      <c r="A74" s="9" t="s">
        <v>71</v>
      </c>
      <c r="B74" s="10">
        <v>0</v>
      </c>
      <c r="C74" s="11">
        <v>0</v>
      </c>
      <c r="D74" s="11">
        <v>0</v>
      </c>
      <c r="E74" s="11">
        <v>0</v>
      </c>
      <c r="F74" s="11">
        <v>0</v>
      </c>
      <c r="G74" s="10">
        <f t="shared" si="10"/>
        <v>0</v>
      </c>
    </row>
    <row r="75" spans="1:7" x14ac:dyDescent="0.15">
      <c r="A75" s="12" t="s">
        <v>72</v>
      </c>
      <c r="B75" s="13">
        <v>0</v>
      </c>
      <c r="C75" s="14">
        <v>0</v>
      </c>
      <c r="D75" s="14">
        <v>0</v>
      </c>
      <c r="E75" s="14">
        <v>0</v>
      </c>
      <c r="F75" s="14">
        <v>0</v>
      </c>
      <c r="G75" s="13">
        <f t="shared" si="10"/>
        <v>0</v>
      </c>
    </row>
    <row r="76" spans="1:7" x14ac:dyDescent="0.15">
      <c r="A76" s="15" t="s">
        <v>125</v>
      </c>
      <c r="B76" s="16">
        <v>2538505.23</v>
      </c>
      <c r="C76" s="16">
        <v>196388.57</v>
      </c>
      <c r="D76" s="16">
        <v>2734893.8</v>
      </c>
      <c r="E76" s="16">
        <f>E4+E12+E22+E32+E42</f>
        <v>2725872.12</v>
      </c>
      <c r="F76" s="16">
        <v>2725872.12</v>
      </c>
      <c r="G76" s="16">
        <f>G4+G12+G22+G32+G42+G52+G56+G68+G64</f>
        <v>9021.6799999999348</v>
      </c>
    </row>
    <row r="77" spans="1:7" ht="75.75" customHeight="1" x14ac:dyDescent="0.15"/>
    <row r="78" spans="1:7" x14ac:dyDescent="0.15">
      <c r="A78" s="62" t="s">
        <v>136</v>
      </c>
      <c r="B78" s="62"/>
      <c r="C78" s="62"/>
      <c r="D78" s="62"/>
      <c r="E78" s="62"/>
      <c r="F78" s="62"/>
    </row>
    <row r="79" spans="1:7" x14ac:dyDescent="0.15">
      <c r="A79" s="61" t="s">
        <v>137</v>
      </c>
      <c r="B79" s="61"/>
      <c r="C79" s="61"/>
      <c r="D79" s="61"/>
      <c r="E79" s="61"/>
      <c r="F79" s="61"/>
    </row>
    <row r="80" spans="1:7" x14ac:dyDescent="0.15">
      <c r="A80" s="54"/>
      <c r="B80" s="54"/>
      <c r="C80" s="54"/>
      <c r="D80" s="54"/>
      <c r="E80" s="54"/>
      <c r="F80" s="54"/>
    </row>
    <row r="81" spans="1:6" ht="72" customHeight="1" x14ac:dyDescent="0.15"/>
    <row r="82" spans="1:6" x14ac:dyDescent="0.15">
      <c r="A82" s="63" t="s">
        <v>138</v>
      </c>
      <c r="B82" s="63"/>
      <c r="C82" s="63"/>
      <c r="D82" s="63"/>
      <c r="E82" s="63"/>
      <c r="F82" s="63"/>
    </row>
    <row r="83" spans="1:6" x14ac:dyDescent="0.15">
      <c r="A83" s="64" t="s">
        <v>139</v>
      </c>
      <c r="B83" s="64"/>
      <c r="C83" s="64"/>
      <c r="D83" s="64"/>
      <c r="E83" s="64"/>
      <c r="F83" s="64"/>
    </row>
    <row r="84" spans="1:6" x14ac:dyDescent="0.15">
      <c r="A84" s="54"/>
      <c r="B84" s="54"/>
      <c r="C84" s="54"/>
      <c r="D84" s="54"/>
      <c r="E84" s="54"/>
      <c r="F84" s="54"/>
    </row>
    <row r="86" spans="1:6" ht="56.25" customHeight="1" x14ac:dyDescent="0.15"/>
    <row r="87" spans="1:6" x14ac:dyDescent="0.15">
      <c r="A87" s="63" t="s">
        <v>140</v>
      </c>
      <c r="B87" s="63"/>
      <c r="C87" s="63"/>
      <c r="D87" s="63"/>
      <c r="E87" s="63"/>
      <c r="F87" s="63"/>
    </row>
    <row r="88" spans="1:6" x14ac:dyDescent="0.15">
      <c r="A88" s="61" t="s">
        <v>141</v>
      </c>
      <c r="B88" s="61"/>
      <c r="C88" s="61"/>
      <c r="D88" s="61"/>
      <c r="E88" s="61"/>
      <c r="F88" s="61"/>
    </row>
    <row r="89" spans="1:6" x14ac:dyDescent="0.15">
      <c r="A89" s="54"/>
      <c r="B89" s="54"/>
      <c r="C89" s="54"/>
      <c r="D89" s="54"/>
      <c r="E89" s="54"/>
      <c r="F89" s="54"/>
    </row>
  </sheetData>
  <sheetProtection formatCells="0" formatColumns="0" formatRows="0" autoFilter="0"/>
  <mergeCells count="8">
    <mergeCell ref="A83:F83"/>
    <mergeCell ref="A87:F87"/>
    <mergeCell ref="A88:F88"/>
    <mergeCell ref="G2:G3"/>
    <mergeCell ref="A1:G1"/>
    <mergeCell ref="A78:F78"/>
    <mergeCell ref="A79:F79"/>
    <mergeCell ref="A82:F8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B4:G4 B70:F75 B13:F22 B5:D11 F6:F11 B32:F67 B23:D31 F23:F30 E76 B12:F12 G5:G76" unlockedFormula="1"/>
    <ignoredError sqref="B68:F69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view="pageBreakPreview" zoomScale="60" zoomScaleNormal="100" workbookViewId="0">
      <selection activeCell="J39" sqref="J39"/>
    </sheetView>
  </sheetViews>
  <sheetFormatPr baseColWidth="10" defaultColWidth="12" defaultRowHeight="10.5" x14ac:dyDescent="0.15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15">
      <c r="A1" s="58" t="s">
        <v>130</v>
      </c>
      <c r="B1" s="66"/>
      <c r="C1" s="66"/>
      <c r="D1" s="66"/>
      <c r="E1" s="66"/>
      <c r="F1" s="66"/>
      <c r="G1" s="67"/>
    </row>
    <row r="2" spans="1:8" x14ac:dyDescent="0.15">
      <c r="A2" s="2"/>
      <c r="B2" s="3" t="s">
        <v>0</v>
      </c>
      <c r="C2" s="4"/>
      <c r="D2" s="4"/>
      <c r="E2" s="4"/>
      <c r="F2" s="5"/>
      <c r="G2" s="55" t="s">
        <v>7</v>
      </c>
    </row>
    <row r="3" spans="1:8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7"/>
    </row>
    <row r="4" spans="1:8" x14ac:dyDescent="0.15">
      <c r="A4" s="48"/>
      <c r="B4" s="49"/>
      <c r="C4" s="49"/>
      <c r="D4" s="49"/>
      <c r="E4" s="49"/>
      <c r="F4" s="49"/>
      <c r="G4" s="49"/>
    </row>
    <row r="5" spans="1:8" x14ac:dyDescent="0.15">
      <c r="A5" s="50" t="s">
        <v>88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8" x14ac:dyDescent="0.15">
      <c r="A6" s="51" t="s">
        <v>89</v>
      </c>
      <c r="B6" s="11">
        <v>0</v>
      </c>
      <c r="C6" s="10">
        <v>0</v>
      </c>
      <c r="D6" s="11">
        <v>0</v>
      </c>
      <c r="E6" s="11">
        <v>0</v>
      </c>
      <c r="F6" s="11">
        <v>0</v>
      </c>
      <c r="G6" s="11">
        <v>0</v>
      </c>
    </row>
    <row r="7" spans="1:8" x14ac:dyDescent="0.15">
      <c r="A7" s="51" t="s">
        <v>90</v>
      </c>
      <c r="B7" s="11">
        <v>0</v>
      </c>
      <c r="C7" s="10">
        <v>0</v>
      </c>
      <c r="D7" s="11">
        <v>0</v>
      </c>
      <c r="E7" s="11">
        <v>0</v>
      </c>
      <c r="F7" s="11">
        <v>0</v>
      </c>
      <c r="G7" s="11">
        <v>0</v>
      </c>
    </row>
    <row r="8" spans="1:8" x14ac:dyDescent="0.15">
      <c r="A8" s="51" t="s">
        <v>123</v>
      </c>
      <c r="B8" s="11">
        <v>0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</row>
    <row r="9" spans="1:8" x14ac:dyDescent="0.15">
      <c r="A9" s="51" t="s">
        <v>91</v>
      </c>
      <c r="B9" s="11">
        <v>0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</row>
    <row r="10" spans="1:8" x14ac:dyDescent="0.15">
      <c r="A10" s="51" t="s">
        <v>92</v>
      </c>
      <c r="B10" s="11">
        <v>0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</row>
    <row r="11" spans="1:8" x14ac:dyDescent="0.15">
      <c r="A11" s="51" t="s">
        <v>93</v>
      </c>
      <c r="B11" s="11">
        <v>0</v>
      </c>
      <c r="C11" s="10">
        <v>0</v>
      </c>
      <c r="D11" s="11">
        <v>0</v>
      </c>
      <c r="E11" s="11">
        <v>0</v>
      </c>
      <c r="F11" s="11">
        <v>0</v>
      </c>
      <c r="G11" s="11">
        <v>0</v>
      </c>
    </row>
    <row r="12" spans="1:8" x14ac:dyDescent="0.15">
      <c r="A12" s="51" t="s">
        <v>94</v>
      </c>
      <c r="B12" s="11">
        <v>0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</row>
    <row r="13" spans="1:8" x14ac:dyDescent="0.15">
      <c r="A13" s="51" t="s">
        <v>33</v>
      </c>
      <c r="B13" s="11">
        <v>0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</row>
    <row r="14" spans="1:8" x14ac:dyDescent="0.15">
      <c r="A14" s="52"/>
      <c r="B14" s="11"/>
      <c r="C14" s="10"/>
      <c r="D14" s="11"/>
      <c r="E14" s="11"/>
      <c r="F14" s="11"/>
      <c r="G14" s="11"/>
      <c r="H14" s="32"/>
    </row>
    <row r="15" spans="1:8" x14ac:dyDescent="0.15">
      <c r="A15" s="50" t="s">
        <v>95</v>
      </c>
      <c r="B15" s="11">
        <v>2538505.23</v>
      </c>
      <c r="C15" s="11">
        <v>196388.57</v>
      </c>
      <c r="D15" s="11">
        <v>2734893.8</v>
      </c>
      <c r="E15" s="11">
        <v>2725872.12</v>
      </c>
      <c r="F15" s="11">
        <v>2725872.12</v>
      </c>
      <c r="G15" s="11">
        <f>D15-E15</f>
        <v>9021.679999999702</v>
      </c>
    </row>
    <row r="16" spans="1:8" x14ac:dyDescent="0.15">
      <c r="A16" s="51" t="s">
        <v>96</v>
      </c>
      <c r="B16" s="11">
        <v>0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8" x14ac:dyDescent="0.15">
      <c r="A17" s="51" t="s">
        <v>97</v>
      </c>
      <c r="B17" s="11">
        <v>0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</row>
    <row r="18" spans="1:8" x14ac:dyDescent="0.15">
      <c r="A18" s="51" t="s">
        <v>98</v>
      </c>
      <c r="B18" s="11">
        <v>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</row>
    <row r="19" spans="1:8" x14ac:dyDescent="0.15">
      <c r="A19" s="51" t="s">
        <v>99</v>
      </c>
      <c r="B19" s="11">
        <v>2538505.23</v>
      </c>
      <c r="C19" s="10">
        <v>196388.57</v>
      </c>
      <c r="D19" s="11">
        <v>2734893.8</v>
      </c>
      <c r="E19" s="11">
        <v>2725872.12</v>
      </c>
      <c r="F19" s="11">
        <v>2725872.12</v>
      </c>
      <c r="G19" s="11">
        <v>9021.68</v>
      </c>
    </row>
    <row r="20" spans="1:8" x14ac:dyDescent="0.15">
      <c r="A20" s="51" t="s">
        <v>100</v>
      </c>
      <c r="B20" s="11">
        <v>0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</row>
    <row r="21" spans="1:8" x14ac:dyDescent="0.15">
      <c r="A21" s="51" t="s">
        <v>101</v>
      </c>
      <c r="B21" s="11">
        <v>0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15">
      <c r="A22" s="51" t="s">
        <v>102</v>
      </c>
      <c r="B22" s="11">
        <v>0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15">
      <c r="A23" s="52"/>
      <c r="B23" s="11"/>
      <c r="C23" s="10"/>
      <c r="D23" s="11"/>
      <c r="E23" s="11"/>
      <c r="F23" s="11"/>
      <c r="G23" s="11"/>
      <c r="H23" s="32"/>
    </row>
    <row r="24" spans="1:8" x14ac:dyDescent="0.15">
      <c r="A24" s="50" t="s">
        <v>103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8" x14ac:dyDescent="0.15">
      <c r="A25" s="51" t="s">
        <v>104</v>
      </c>
      <c r="B25" s="11">
        <v>0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15">
      <c r="A26" s="51" t="s">
        <v>105</v>
      </c>
      <c r="B26" s="11">
        <v>0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15">
      <c r="A27" s="51" t="s">
        <v>106</v>
      </c>
      <c r="B27" s="11">
        <v>0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</row>
    <row r="28" spans="1:8" x14ac:dyDescent="0.15">
      <c r="A28" s="51" t="s">
        <v>107</v>
      </c>
      <c r="B28" s="11">
        <v>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</row>
    <row r="29" spans="1:8" x14ac:dyDescent="0.15">
      <c r="A29" s="51" t="s">
        <v>108</v>
      </c>
      <c r="B29" s="11">
        <v>0</v>
      </c>
      <c r="C29" s="10">
        <v>0</v>
      </c>
      <c r="D29" s="11">
        <v>0</v>
      </c>
      <c r="E29" s="11">
        <v>0</v>
      </c>
      <c r="F29" s="11">
        <v>0</v>
      </c>
      <c r="G29" s="11">
        <v>0</v>
      </c>
    </row>
    <row r="30" spans="1:8" x14ac:dyDescent="0.15">
      <c r="A30" s="51" t="s">
        <v>109</v>
      </c>
      <c r="B30" s="11">
        <v>0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</row>
    <row r="31" spans="1:8" x14ac:dyDescent="0.15">
      <c r="A31" s="51" t="s">
        <v>110</v>
      </c>
      <c r="B31" s="11">
        <v>0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</row>
    <row r="32" spans="1:8" x14ac:dyDescent="0.15">
      <c r="A32" s="51" t="s">
        <v>111</v>
      </c>
      <c r="B32" s="11">
        <v>0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</row>
    <row r="33" spans="1:8" x14ac:dyDescent="0.15">
      <c r="A33" s="51" t="s">
        <v>112</v>
      </c>
      <c r="B33" s="11">
        <v>0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</row>
    <row r="34" spans="1:8" x14ac:dyDescent="0.15">
      <c r="A34" s="52"/>
      <c r="B34" s="11"/>
      <c r="C34" s="10"/>
      <c r="D34" s="11"/>
      <c r="E34" s="11"/>
      <c r="F34" s="11"/>
      <c r="G34" s="11"/>
      <c r="H34" s="32"/>
    </row>
    <row r="35" spans="1:8" x14ac:dyDescent="0.15">
      <c r="A35" s="50" t="s">
        <v>113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8" x14ac:dyDescent="0.15">
      <c r="A36" s="51" t="s">
        <v>114</v>
      </c>
      <c r="B36" s="11">
        <v>0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</row>
    <row r="37" spans="1:8" ht="21" x14ac:dyDescent="0.15">
      <c r="A37" s="51" t="s">
        <v>115</v>
      </c>
      <c r="B37" s="11">
        <v>0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</row>
    <row r="38" spans="1:8" x14ac:dyDescent="0.15">
      <c r="A38" s="51" t="s">
        <v>116</v>
      </c>
      <c r="B38" s="11">
        <v>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</row>
    <row r="39" spans="1:8" x14ac:dyDescent="0.15">
      <c r="A39" s="51" t="s">
        <v>117</v>
      </c>
      <c r="B39" s="11">
        <v>0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</row>
    <row r="40" spans="1:8" x14ac:dyDescent="0.15">
      <c r="A40" s="52"/>
      <c r="B40" s="11"/>
      <c r="C40" s="10"/>
      <c r="D40" s="11"/>
      <c r="E40" s="11"/>
      <c r="F40" s="11"/>
      <c r="G40" s="11"/>
    </row>
    <row r="41" spans="1:8" x14ac:dyDescent="0.15">
      <c r="A41" s="34" t="s">
        <v>125</v>
      </c>
      <c r="B41" s="23">
        <v>2538505.23</v>
      </c>
      <c r="C41" s="23">
        <v>196388.57</v>
      </c>
      <c r="D41" s="23">
        <v>2734893.8</v>
      </c>
      <c r="E41" s="23">
        <v>2725872.12</v>
      </c>
      <c r="F41" s="23">
        <v>2725872.12</v>
      </c>
      <c r="G41" s="23">
        <v>9021.68</v>
      </c>
    </row>
    <row r="43" spans="1:8" ht="51" customHeight="1" x14ac:dyDescent="0.15"/>
    <row r="45" spans="1:8" x14ac:dyDescent="0.15">
      <c r="A45" s="62" t="s">
        <v>136</v>
      </c>
      <c r="B45" s="62"/>
      <c r="C45" s="62"/>
      <c r="D45" s="62"/>
      <c r="E45" s="62"/>
      <c r="F45" s="62"/>
    </row>
    <row r="46" spans="1:8" x14ac:dyDescent="0.15">
      <c r="A46" s="61" t="s">
        <v>137</v>
      </c>
      <c r="B46" s="61"/>
      <c r="C46" s="61"/>
      <c r="D46" s="61"/>
      <c r="E46" s="61"/>
      <c r="F46" s="61"/>
    </row>
    <row r="47" spans="1:8" x14ac:dyDescent="0.15">
      <c r="A47" s="54"/>
      <c r="B47" s="54"/>
      <c r="C47" s="54"/>
      <c r="D47" s="54"/>
      <c r="E47" s="54"/>
      <c r="F47" s="54"/>
    </row>
    <row r="48" spans="1:8" ht="73.5" customHeight="1" x14ac:dyDescent="0.15"/>
    <row r="49" spans="1:6" x14ac:dyDescent="0.15">
      <c r="A49" s="63" t="s">
        <v>138</v>
      </c>
      <c r="B49" s="63"/>
      <c r="C49" s="63"/>
      <c r="D49" s="63"/>
      <c r="E49" s="63"/>
      <c r="F49" s="63"/>
    </row>
    <row r="50" spans="1:6" x14ac:dyDescent="0.15">
      <c r="A50" s="64" t="s">
        <v>139</v>
      </c>
      <c r="B50" s="64"/>
      <c r="C50" s="64"/>
      <c r="D50" s="64"/>
      <c r="E50" s="64"/>
      <c r="F50" s="64"/>
    </row>
    <row r="51" spans="1:6" x14ac:dyDescent="0.15">
      <c r="A51" s="54"/>
      <c r="B51" s="54"/>
      <c r="C51" s="54"/>
      <c r="D51" s="54"/>
      <c r="E51" s="54"/>
      <c r="F51" s="54"/>
    </row>
    <row r="53" spans="1:6" ht="47.25" customHeight="1" x14ac:dyDescent="0.15"/>
    <row r="54" spans="1:6" x14ac:dyDescent="0.15">
      <c r="A54" s="63" t="s">
        <v>140</v>
      </c>
      <c r="B54" s="63"/>
      <c r="C54" s="63"/>
      <c r="D54" s="63"/>
      <c r="E54" s="63"/>
      <c r="F54" s="63"/>
    </row>
    <row r="55" spans="1:6" x14ac:dyDescent="0.15">
      <c r="A55" s="61" t="s">
        <v>141</v>
      </c>
      <c r="B55" s="61"/>
      <c r="C55" s="61"/>
      <c r="D55" s="61"/>
      <c r="E55" s="61"/>
      <c r="F55" s="61"/>
    </row>
    <row r="56" spans="1:6" x14ac:dyDescent="0.15">
      <c r="A56" s="54"/>
      <c r="B56" s="54"/>
      <c r="C56" s="54"/>
      <c r="D56" s="54"/>
      <c r="E56" s="54"/>
      <c r="F56" s="54"/>
    </row>
  </sheetData>
  <sheetProtection formatCells="0" formatColumns="0" formatRows="0" autoFilter="0"/>
  <mergeCells count="8">
    <mergeCell ref="A50:F50"/>
    <mergeCell ref="A54:F54"/>
    <mergeCell ref="A55:F55"/>
    <mergeCell ref="G2:G3"/>
    <mergeCell ref="A1:G1"/>
    <mergeCell ref="A45:F45"/>
    <mergeCell ref="A46:F46"/>
    <mergeCell ref="A49:F4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  <ignoredErrors>
    <ignoredError sqref="G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2026-01-14T20:59:15Z</cp:lastPrinted>
  <dcterms:created xsi:type="dcterms:W3CDTF">2014-02-10T03:37:14Z</dcterms:created>
  <dcterms:modified xsi:type="dcterms:W3CDTF">2026-01-14T22:16:33Z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