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motor Cultural\OneDrive\Escritorio\TRANSPARENCIA PRIMER TRIMESTRE 2025\"/>
    </mc:Choice>
  </mc:AlternateContent>
  <bookViews>
    <workbookView xWindow="-105" yWindow="-105" windowWidth="16605" windowHeight="9435" tabRatio="782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62913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I158" i="1"/>
  <c r="H158" i="1"/>
  <c r="H157" i="1"/>
  <c r="I157" i="1" s="1"/>
  <c r="H156" i="1"/>
  <c r="I156" i="1" s="1"/>
  <c r="H155" i="1"/>
  <c r="I155" i="1" s="1"/>
  <c r="H154" i="1"/>
  <c r="I154" i="1" s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G148" i="1"/>
  <c r="F148" i="1"/>
  <c r="E148" i="1"/>
  <c r="D148" i="1"/>
  <c r="C148" i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G140" i="1"/>
  <c r="F140" i="1"/>
  <c r="E140" i="1"/>
  <c r="D140" i="1"/>
  <c r="C140" i="1"/>
  <c r="H139" i="1"/>
  <c r="I139" i="1" s="1"/>
  <c r="H138" i="1"/>
  <c r="I138" i="1" s="1"/>
  <c r="H137" i="1"/>
  <c r="G136" i="1"/>
  <c r="F136" i="1"/>
  <c r="E136" i="1"/>
  <c r="D136" i="1"/>
  <c r="C136" i="1"/>
  <c r="H135" i="1"/>
  <c r="I135" i="1" s="1"/>
  <c r="H134" i="1"/>
  <c r="I134" i="1" s="1"/>
  <c r="H133" i="1"/>
  <c r="I133" i="1" s="1"/>
  <c r="I132" i="1"/>
  <c r="H132" i="1"/>
  <c r="H131" i="1"/>
  <c r="I131" i="1" s="1"/>
  <c r="H130" i="1"/>
  <c r="I130" i="1" s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I110" i="1"/>
  <c r="H110" i="1"/>
  <c r="H109" i="1"/>
  <c r="I109" i="1" s="1"/>
  <c r="H108" i="1"/>
  <c r="I108" i="1" s="1"/>
  <c r="I107" i="1"/>
  <c r="H107" i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I92" i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H62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H136" i="1"/>
  <c r="I137" i="1"/>
  <c r="I136" i="1" s="1"/>
  <c r="H126" i="1"/>
  <c r="G87" i="1"/>
  <c r="H74" i="1"/>
  <c r="H52" i="1"/>
  <c r="H22" i="1"/>
  <c r="C13" i="1"/>
  <c r="I62" i="1"/>
  <c r="E87" i="1"/>
  <c r="H88" i="1"/>
  <c r="D87" i="1"/>
  <c r="H148" i="1"/>
  <c r="I24" i="1"/>
  <c r="I22" i="1" s="1"/>
  <c r="F87" i="1"/>
  <c r="H140" i="1"/>
  <c r="I66" i="1"/>
  <c r="I152" i="1"/>
  <c r="H32" i="1"/>
  <c r="I74" i="1"/>
  <c r="I78" i="1"/>
  <c r="I88" i="1"/>
  <c r="C87" i="1"/>
  <c r="H106" i="1"/>
  <c r="I106" i="1"/>
  <c r="I126" i="1"/>
  <c r="I140" i="1"/>
  <c r="I96" i="1"/>
  <c r="I116" i="1"/>
  <c r="H116" i="1"/>
  <c r="I149" i="1"/>
  <c r="I148" i="1" s="1"/>
  <c r="H96" i="1"/>
  <c r="H78" i="1"/>
  <c r="H66" i="1"/>
  <c r="I52" i="1"/>
  <c r="I42" i="1"/>
  <c r="H42" i="1"/>
  <c r="I3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G161" i="1" l="1"/>
  <c r="F161" i="1"/>
  <c r="D161" i="1"/>
  <c r="C161" i="1"/>
  <c r="E161" i="1"/>
  <c r="H87" i="1"/>
  <c r="I87" i="1"/>
  <c r="F31" i="3"/>
  <c r="H13" i="1"/>
  <c r="I13" i="1"/>
  <c r="D31" i="3"/>
  <c r="E31" i="3"/>
  <c r="I161" i="1" l="1"/>
  <c r="H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<sst xmlns="http://schemas.openxmlformats.org/spreadsheetml/2006/main" count="322" uniqueCount="170">
  <si>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</si>
  <si>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</si>
  <si>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</si>
  <si>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</si>
  <si>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</si>
  <si>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</si>
  <si>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</si>
  <si>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</si>
  <si>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</si>
  <si>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</si>
  <si>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</si>
  <si>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</si>
  <si>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</si>
  <si>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</si>
  <si>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</si>
  <si>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</si>
  <si>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</si>
  <si>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</si>
  <si>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</si>
  <si>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</si>
  <si>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</si>
  <si>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</si>
  <si>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</si>
  <si>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</si>
  <si>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</si>
  <si>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</si>
  <si>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</si>
  <si>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</si>
  <si>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</si>
  <si>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</si>
  <si>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</si>
  <si>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</si>
  <si>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</si>
  <si>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</si>
  <si>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</si>
  <si>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</si>
  <si>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</si>
  <si>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</si>
  <si>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</si>
  <si>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</si>
  <si>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</si>
  <si>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</si>
  <si>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</si>
  <si>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</si>
  <si>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</si>
  <si>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</si>
  <si>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</si>
  <si>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</si>
  <si>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</si>
  <si>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</si>
  <si>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</si>
  <si>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</si>
  <si>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</si>
  <si>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</si>
  <si>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</si>
  <si>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</si>
  <si>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</si>
  <si>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</si>
  <si>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</si>
  <si>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</si>
  <si>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</si>
  <si>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</si>
  <si>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</si>
  <si>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</si>
  <si>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</si>
  <si>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</si>
  <si>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</si>
  <si>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</si>
  <si>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</si>
  <si>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</si>
  <si>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</si>
  <si>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</si>
  <si>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</si>
  <si>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</si>
  <si>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</si>
  <si>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</si>
  <si>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</si>
  <si>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</si>
  <si>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</si>
  <si>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</si>
  <si>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</si>
  <si>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</si>
  <si>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</si>
  <si>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</si>
  <si>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</si>
  <si>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</si>
  <si>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</si>
  <si>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</si>
  <si>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</si>
  <si>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</si>
  <si>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</si>
  <si>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</si>
  <si>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</si>
  <si>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</si>
  <si>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</si>
  <si>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</si>
  <si>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</si>
  <si>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</si>
  <si>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</si>
  <si>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</si>
  <si>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</si>
  <si>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</si>
  <si>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</si>
  <si>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</si>
  <si>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</si>
  <si>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</si>
  <si>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</si>
  <si>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</si>
  <si>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</si>
  <si>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</si>
  <si>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</si>
  <si>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</si>
  <si>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</si>
  <si>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</si>
  <si>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</si>
  <si>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</si>
  <si>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</si>
  <si>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</si>
  <si>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</si>
  <si>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</si>
  <si>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</si>
  <si>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</si>
  <si>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</si>
  <si>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</si>
  <si>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</si>
  <si>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</si>
  <si>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</si>
  <si>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</si>
  <si>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</si>
  <si>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</si>
  <si>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</si>
  <si>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</si>
  <si>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</si>
  <si>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</si>
  <si>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</si>
  <si>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</si>
  <si>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</si>
  <si>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</si>
  <si>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</si>
  <si>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</si>
  <si>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</si>
  <si>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</si>
  <si>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</si>
  <si>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</si>
  <si>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</si>
  <si>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</si>
  <si>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</si>
  <si>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</si>
  <si>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</si>
  <si>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</si>
  <si>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</si>
  <si>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</si>
  <si>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</si>
  <si>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</si>
  <si>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</si>
  <si>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</si>
  <si>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</si>
  <si>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</si>
  <si>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</si>
  <si>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</si>
  <si>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</si>
  <si>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</si>
  <si>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</si>
  <si>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</si>
  <si>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</si>
  <si>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</si>
  <si>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</si>
  <si>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</si>
  <si>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CASA DE LA CULTURA DE CORONEO, GTO.</t>
  </si>
  <si>
    <t xml:space="preserve"> DEL 01 DE ENERO DEL 2025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</si>
</sst>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/>
    <cellStyle name="Normal" xfId="0" builtinId="0"/>
    <cellStyle name="Normal 2" xfId="3"/>
    <cellStyle name="Normal 2 2" xfId="4"/>
    <cellStyle name="Normal 2 3" xfId="8"/>
    <cellStyle name="Normal 3" xfId="2"/>
    <cellStyle name="Normal 3 3" xfId="5"/>
    <cellStyle name="Normal 4" xfId="6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6" sqref="B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1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A129" zoomScaleNormal="100" workbookViewId="0">
      <selection activeCell="K161" sqref="K161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2025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9" x14ac:dyDescent="0.2">
      <c r="B5" s="44" t="s">
        <v>31</v>
      </c>
    </row>
    <row r="6" spans="1:9" x14ac:dyDescent="0.2">
      <c r="B6" s="94" t="str">
        <f>B1</f>
        <v>CASA DE LA CULTURA DE CORONEO, GTO.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2025 AL 31 DE MARZO DEL 2025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2538505.23</v>
      </c>
      <c r="D13" s="3">
        <f t="shared" ref="D13:I13" si="0">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2538505.23</v>
      </c>
    </row>
    <row r="14" spans="1:9" x14ac:dyDescent="0.2">
      <c r="B14" s="17" t="s">
        <v>45</v>
      </c>
      <c r="C14" s="3">
        <f>SUM(C15:C21)</f>
        <v>1755794.26</v>
      </c>
      <c r="D14" s="3">
        <f t="shared" ref="D14:I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1755794.26</v>
      </c>
    </row>
    <row r="15" spans="1:9" x14ac:dyDescent="0.2">
      <c r="B15" s="16" t="s">
        <v>46</v>
      </c>
      <c r="C15" s="4">
        <v>1259855.3400000001</v>
      </c>
      <c r="D15" s="4">
        <v>0</v>
      </c>
      <c r="E15" s="4">
        <v>0</v>
      </c>
      <c r="F15" s="4">
        <v>0</v>
      </c>
      <c r="G15" s="4">
        <v>0</v>
      </c>
      <c r="H15" s="4">
        <f>D15+F15-E15-G15</f>
        <v>0</v>
      </c>
      <c r="I15" s="4">
        <f>C15+H15</f>
        <v>1259855.3400000001</v>
      </c>
    </row>
    <row r="16" spans="1:9" x14ac:dyDescent="0.2">
      <c r="B16" s="16" t="s">
        <v>47</v>
      </c>
      <c r="C16" s="4">
        <v>284000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D16+F16-E16-G16</f>
        <v>0</v>
      </c>
      <c r="I16" s="4">
        <f t="shared" ref="I16:I21" si="3">C16+H16</f>
        <v>284000</v>
      </c>
    </row>
    <row r="17" spans="2:9" x14ac:dyDescent="0.2">
      <c r="B17" s="16" t="s">
        <v>48</v>
      </c>
      <c r="C17" s="4">
        <v>161518.91999999998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161518.91999999998</v>
      </c>
    </row>
    <row r="18" spans="2:9" x14ac:dyDescent="0.2">
      <c r="B18" s="16" t="s">
        <v>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50</v>
      </c>
      <c r="C19" s="4">
        <v>50420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50420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202000</v>
      </c>
      <c r="D22" s="3">
        <f t="shared" ref="D22:I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202000</v>
      </c>
    </row>
    <row r="23" spans="2:9" x14ac:dyDescent="0.2">
      <c r="B23" s="16" t="s">
        <v>54</v>
      </c>
      <c r="C23" s="4">
        <v>62000</v>
      </c>
      <c r="D23" s="4">
        <v>0</v>
      </c>
      <c r="E23" s="4">
        <v>0</v>
      </c>
      <c r="F23" s="4">
        <v>0</v>
      </c>
      <c r="G23" s="4">
        <v>0</v>
      </c>
      <c r="H23" s="4">
        <f t="shared" ref="H23:H31" si="5">D23+F23-E23-G23</f>
        <v>0</v>
      </c>
      <c r="I23" s="4">
        <f t="shared" ref="I23:I31" si="6">C23+H23</f>
        <v>62000</v>
      </c>
    </row>
    <row r="24" spans="2:9" x14ac:dyDescent="0.2">
      <c r="B24" s="16" t="s">
        <v>55</v>
      </c>
      <c r="C24" s="4">
        <v>37000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37000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57</v>
      </c>
      <c r="C26" s="4">
        <v>1000</v>
      </c>
      <c r="D26" s="4">
        <v>0</v>
      </c>
      <c r="E26" s="4">
        <v>0</v>
      </c>
      <c r="F26" s="4">
        <v>0</v>
      </c>
      <c r="G26" s="4">
        <v>0</v>
      </c>
      <c r="H26" s="4">
        <f t="shared" si="5"/>
        <v>0</v>
      </c>
      <c r="I26" s="4">
        <f t="shared" si="6"/>
        <v>1000</v>
      </c>
    </row>
    <row r="27" spans="2:9" x14ac:dyDescent="0.2">
      <c r="B27" s="16" t="s">
        <v>58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0</v>
      </c>
    </row>
    <row r="28" spans="2:9" x14ac:dyDescent="0.2">
      <c r="B28" s="16" t="s">
        <v>59</v>
      </c>
      <c r="C28" s="4">
        <v>102000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102000</v>
      </c>
    </row>
    <row r="29" spans="2:9" x14ac:dyDescent="0.2">
      <c r="B29" s="16" t="s">
        <v>60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0</v>
      </c>
    </row>
    <row r="32" spans="2:9" x14ac:dyDescent="0.2">
      <c r="B32" s="17" t="s">
        <v>63</v>
      </c>
      <c r="C32" s="3">
        <f>SUM(C33:C41)</f>
        <v>319234.16000000003</v>
      </c>
      <c r="D32" s="3">
        <f t="shared" ref="D32:I32" si="7">SUM(D33:D41)</f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319234.16000000003</v>
      </c>
    </row>
    <row r="33" spans="2:9" x14ac:dyDescent="0.2">
      <c r="B33" s="16" t="s">
        <v>64</v>
      </c>
      <c r="C33" s="4">
        <v>37000</v>
      </c>
      <c r="D33" s="4">
        <v>0</v>
      </c>
      <c r="E33" s="4">
        <v>0</v>
      </c>
      <c r="F33" s="4">
        <v>0</v>
      </c>
      <c r="G33" s="4">
        <v>0</v>
      </c>
      <c r="H33" s="4">
        <f t="shared" ref="H33:H41" si="8">D33+F33-E33-G33</f>
        <v>0</v>
      </c>
      <c r="I33" s="4">
        <f t="shared" ref="I33:I41" si="9">C33+H33</f>
        <v>37000</v>
      </c>
    </row>
    <row r="34" spans="2:9" x14ac:dyDescent="0.2">
      <c r="B34" s="16" t="s">
        <v>65</v>
      </c>
      <c r="C34" s="4">
        <v>200</v>
      </c>
      <c r="D34" s="4">
        <v>0</v>
      </c>
      <c r="E34" s="4">
        <v>0</v>
      </c>
      <c r="F34" s="4">
        <v>0</v>
      </c>
      <c r="G34" s="4">
        <v>0</v>
      </c>
      <c r="H34" s="4">
        <f t="shared" si="8"/>
        <v>0</v>
      </c>
      <c r="I34" s="4">
        <f t="shared" si="9"/>
        <v>200</v>
      </c>
    </row>
    <row r="35" spans="2:9" x14ac:dyDescent="0.2">
      <c r="B35" s="16" t="s">
        <v>66</v>
      </c>
      <c r="C35" s="4">
        <v>74580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74580</v>
      </c>
    </row>
    <row r="36" spans="2:9" x14ac:dyDescent="0.2">
      <c r="B36" s="16" t="s">
        <v>67</v>
      </c>
      <c r="C36" s="4">
        <v>27920</v>
      </c>
      <c r="D36" s="4">
        <v>0</v>
      </c>
      <c r="E36" s="4">
        <v>0</v>
      </c>
      <c r="F36" s="4">
        <v>0</v>
      </c>
      <c r="G36" s="4">
        <v>0</v>
      </c>
      <c r="H36" s="4">
        <f t="shared" si="8"/>
        <v>0</v>
      </c>
      <c r="I36" s="4">
        <f t="shared" si="9"/>
        <v>27920</v>
      </c>
    </row>
    <row r="37" spans="2:9" x14ac:dyDescent="0.2">
      <c r="B37" s="16" t="s">
        <v>68</v>
      </c>
      <c r="C37" s="4">
        <v>12100</v>
      </c>
      <c r="D37" s="4">
        <v>0</v>
      </c>
      <c r="E37" s="4">
        <v>0</v>
      </c>
      <c r="F37" s="4">
        <v>0</v>
      </c>
      <c r="G37" s="4">
        <v>0</v>
      </c>
      <c r="H37" s="4">
        <f t="shared" si="8"/>
        <v>0</v>
      </c>
      <c r="I37" s="4">
        <f t="shared" si="9"/>
        <v>12100</v>
      </c>
    </row>
    <row r="38" spans="2:9" x14ac:dyDescent="0.2">
      <c r="B38" s="16" t="s">
        <v>69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0</v>
      </c>
    </row>
    <row r="39" spans="2:9" x14ac:dyDescent="0.2">
      <c r="B39" s="16" t="s">
        <v>70</v>
      </c>
      <c r="C39" s="4">
        <v>12000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12000</v>
      </c>
    </row>
    <row r="40" spans="2:9" x14ac:dyDescent="0.2">
      <c r="B40" s="16" t="s">
        <v>71</v>
      </c>
      <c r="C40" s="4">
        <v>56635.38</v>
      </c>
      <c r="D40" s="4">
        <v>0</v>
      </c>
      <c r="E40" s="4">
        <v>0</v>
      </c>
      <c r="F40" s="4">
        <v>0</v>
      </c>
      <c r="G40" s="4">
        <v>0</v>
      </c>
      <c r="H40" s="4">
        <f t="shared" si="8"/>
        <v>0</v>
      </c>
      <c r="I40" s="4">
        <f t="shared" si="9"/>
        <v>56635.38</v>
      </c>
    </row>
    <row r="41" spans="2:9" x14ac:dyDescent="0.2">
      <c r="B41" s="16" t="s">
        <v>72</v>
      </c>
      <c r="C41" s="4">
        <v>98798.78</v>
      </c>
      <c r="D41" s="4">
        <v>0</v>
      </c>
      <c r="E41" s="4">
        <v>0</v>
      </c>
      <c r="F41" s="4">
        <v>0</v>
      </c>
      <c r="G41" s="4">
        <v>0</v>
      </c>
      <c r="H41" s="4">
        <f t="shared" si="8"/>
        <v>0</v>
      </c>
      <c r="I41" s="4">
        <f t="shared" si="9"/>
        <v>98798.78</v>
      </c>
    </row>
    <row r="42" spans="2:9" x14ac:dyDescent="0.2">
      <c r="B42" s="17" t="s">
        <v>73</v>
      </c>
      <c r="C42" s="3">
        <f>SUM(C43:C51)</f>
        <v>0</v>
      </c>
      <c r="D42" s="3">
        <f t="shared" ref="D42:I42" si="10">SUM(D43:D51)</f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0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11"/>
        <v>0</v>
      </c>
      <c r="I46" s="4">
        <f t="shared" si="12"/>
        <v>0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16700</v>
      </c>
      <c r="D52" s="3">
        <f t="shared" ref="D52:I52" si="13">SUM(D53:D61)</f>
        <v>0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0</v>
      </c>
      <c r="I52" s="3">
        <f t="shared" si="13"/>
        <v>16700</v>
      </c>
    </row>
    <row r="53" spans="2:9" x14ac:dyDescent="0.2">
      <c r="B53" s="16" t="s">
        <v>84</v>
      </c>
      <c r="C53" s="4">
        <v>11700</v>
      </c>
      <c r="D53" s="4">
        <v>0</v>
      </c>
      <c r="E53" s="4">
        <v>0</v>
      </c>
      <c r="F53" s="4">
        <v>0</v>
      </c>
      <c r="G53" s="4">
        <v>0</v>
      </c>
      <c r="H53" s="4">
        <f t="shared" ref="H53:H61" si="14">D53+F53-E53-G53</f>
        <v>0</v>
      </c>
      <c r="I53" s="4">
        <f t="shared" ref="I53:I61" si="15">C53+H53</f>
        <v>11700</v>
      </c>
    </row>
    <row r="54" spans="2:9" x14ac:dyDescent="0.2">
      <c r="B54" s="16" t="s">
        <v>85</v>
      </c>
      <c r="C54" s="4">
        <v>5000</v>
      </c>
      <c r="D54" s="4">
        <v>0</v>
      </c>
      <c r="E54" s="4">
        <v>0</v>
      </c>
      <c r="F54" s="4">
        <v>0</v>
      </c>
      <c r="G54" s="4">
        <v>0</v>
      </c>
      <c r="H54" s="4">
        <f t="shared" si="14"/>
        <v>0</v>
      </c>
      <c r="I54" s="4">
        <f t="shared" si="15"/>
        <v>5000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14"/>
        <v>0</v>
      </c>
      <c r="I58" s="4">
        <f t="shared" si="15"/>
        <v>0</v>
      </c>
    </row>
    <row r="59" spans="2:9" x14ac:dyDescent="0.2">
      <c r="B59" s="16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92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0</v>
      </c>
    </row>
    <row r="62" spans="2:9" x14ac:dyDescent="0.2">
      <c r="B62" s="17" t="s">
        <v>93</v>
      </c>
      <c r="C62" s="3">
        <f>SUM(C63:C65)</f>
        <v>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94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D63+F63-E63-G63</f>
        <v>0</v>
      </c>
      <c r="I63" s="4">
        <f t="shared" ref="I63:I65" si="18">C63+H63</f>
        <v>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7"/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0</v>
      </c>
      <c r="D66" s="3">
        <f t="shared" ref="D66:I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0</v>
      </c>
      <c r="H66" s="3">
        <f t="shared" si="19"/>
        <v>0</v>
      </c>
      <c r="I66" s="3">
        <f t="shared" si="19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0"/>
        <v>0</v>
      </c>
      <c r="I73" s="4">
        <f t="shared" si="21"/>
        <v>0</v>
      </c>
    </row>
    <row r="74" spans="2:9" x14ac:dyDescent="0.2">
      <c r="B74" s="17" t="s">
        <v>105</v>
      </c>
      <c r="C74" s="3">
        <f>SUM(C75:C77)</f>
        <v>244776.81</v>
      </c>
      <c r="D74" s="3">
        <f t="shared" ref="D74:I74" si="22">SUM(D75:D77)</f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244776.81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244776.81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4"/>
        <v>244776.81</v>
      </c>
    </row>
    <row r="78" spans="2:9" x14ac:dyDescent="0.2">
      <c r="B78" s="17" t="s">
        <v>109</v>
      </c>
      <c r="C78" s="3">
        <f>SUM(C79:C85)</f>
        <v>0</v>
      </c>
      <c r="D78" s="3">
        <f t="shared" ref="D78:I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0</v>
      </c>
      <c r="H78" s="3">
        <f t="shared" si="25"/>
        <v>0</v>
      </c>
      <c r="I78" s="3">
        <f t="shared" si="25"/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6"/>
        <v>0</v>
      </c>
      <c r="I85" s="4">
        <f t="shared" si="27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0</v>
      </c>
      <c r="D87" s="3">
        <f t="shared" ref="D87" si="28">D88+D96+D106+D116+D126+D136+D140+D148+D152</f>
        <v>0</v>
      </c>
      <c r="E87" s="3">
        <f t="shared" ref="E87" si="29">E88+E96+E106+E116+E126+E136+E140+E148+E152</f>
        <v>0</v>
      </c>
      <c r="F87" s="3">
        <f t="shared" ref="F87" si="30">F88+F96+F106+F116+F126+F136+F140+F148+F152</f>
        <v>0</v>
      </c>
      <c r="G87" s="3">
        <f t="shared" ref="G87" si="31">G88+G96+G106+G116+G126+G136+G140+G148+G152</f>
        <v>0</v>
      </c>
      <c r="H87" s="3">
        <f t="shared" ref="H87" si="32">H88+H96+H106+H116+H126+H136+H140+H148+H152</f>
        <v>0</v>
      </c>
      <c r="I87" s="3">
        <f t="shared" ref="I87" si="33">I88+I96+I106+I116+I126+I136+I140+I148+I152</f>
        <v>0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0</v>
      </c>
      <c r="E96" s="3">
        <f t="shared" ref="E96" si="43">SUM(E97:E105)</f>
        <v>0</v>
      </c>
      <c r="F96" s="3">
        <f t="shared" ref="F96" si="44">SUM(F97:F105)</f>
        <v>0</v>
      </c>
      <c r="G96" s="3">
        <f t="shared" ref="G96" si="45">SUM(G97:G105)</f>
        <v>0</v>
      </c>
      <c r="H96" s="3">
        <f t="shared" ref="H96" si="46">SUM(H97:H105)</f>
        <v>0</v>
      </c>
      <c r="I96" s="3">
        <f t="shared" ref="I96" si="47">SUM(I97:I105)</f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8">D97+F97-E97-G97</f>
        <v>0</v>
      </c>
      <c r="I97" s="4">
        <f t="shared" ref="I97:I105" si="49">C97+H97</f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8"/>
        <v>0</v>
      </c>
      <c r="I98" s="4">
        <f t="shared" si="49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8"/>
        <v>0</v>
      </c>
      <c r="I99" s="4">
        <f t="shared" si="49"/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8"/>
        <v>0</v>
      </c>
      <c r="I100" s="4">
        <f t="shared" si="49"/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8"/>
        <v>0</v>
      </c>
      <c r="I101" s="4">
        <f t="shared" si="49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8"/>
        <v>0</v>
      </c>
      <c r="I103" s="4">
        <f t="shared" si="49"/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0</v>
      </c>
      <c r="F106" s="3">
        <f t="shared" ref="F106" si="52">SUM(F107:F115)</f>
        <v>0</v>
      </c>
      <c r="G106" s="3">
        <f t="shared" ref="G106" si="53">SUM(G107:G115)</f>
        <v>0</v>
      </c>
      <c r="H106" s="3">
        <f t="shared" ref="H106" si="54">SUM(H107:H115)</f>
        <v>0</v>
      </c>
      <c r="I106" s="3">
        <f t="shared" ref="I106" si="55">SUM(I107:I115)</f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6"/>
        <v>0</v>
      </c>
      <c r="I108" s="4">
        <f t="shared" si="57"/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6"/>
        <v>0</v>
      </c>
      <c r="I111" s="4">
        <f t="shared" si="57"/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6"/>
        <v>0</v>
      </c>
      <c r="I112" s="4">
        <f t="shared" si="57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6"/>
        <v>0</v>
      </c>
      <c r="I114" s="4">
        <f t="shared" si="57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0</v>
      </c>
      <c r="E116" s="3">
        <f t="shared" ref="E116" si="59">SUM(E117:E125)</f>
        <v>0</v>
      </c>
      <c r="F116" s="3">
        <f t="shared" ref="F116" si="60">SUM(F117:F125)</f>
        <v>0</v>
      </c>
      <c r="G116" s="3">
        <f t="shared" ref="G116" si="61">SUM(G117:G125)</f>
        <v>0</v>
      </c>
      <c r="H116" s="3">
        <f t="shared" ref="H116" si="62">SUM(H117:H125)</f>
        <v>0</v>
      </c>
      <c r="I116" s="3">
        <f t="shared" ref="I116" si="63">SUM(I117:I125)</f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4"/>
        <v>0</v>
      </c>
      <c r="I120" s="4">
        <f t="shared" si="65"/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0</v>
      </c>
      <c r="E126" s="3">
        <f t="shared" ref="E126" si="67">SUM(E127:E135)</f>
        <v>0</v>
      </c>
      <c r="F126" s="3">
        <f t="shared" ref="F126" si="68">SUM(F127:F135)</f>
        <v>0</v>
      </c>
      <c r="G126" s="3">
        <f t="shared" ref="G126" si="69">SUM(G127:G135)</f>
        <v>0</v>
      </c>
      <c r="H126" s="3">
        <f t="shared" ref="H126" si="70">SUM(H127:H135)</f>
        <v>0</v>
      </c>
      <c r="I126" s="3">
        <f t="shared" ref="I126" si="71">SUM(I127:I135)</f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72">D127+F127-E127-G127</f>
        <v>0</v>
      </c>
      <c r="I127" s="4">
        <f t="shared" ref="I127:I135" si="73">C127+H127</f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2"/>
        <v>0</v>
      </c>
      <c r="I129" s="4">
        <f t="shared" si="73"/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72"/>
        <v>0</v>
      </c>
      <c r="I130" s="4">
        <f t="shared" si="73"/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72"/>
        <v>0</v>
      </c>
      <c r="I132" s="4">
        <f t="shared" si="73"/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0</v>
      </c>
      <c r="D136" s="3">
        <f t="shared" ref="D136" si="74">SUM(D137:D139)</f>
        <v>0</v>
      </c>
      <c r="E136" s="3">
        <f t="shared" ref="E136" si="75">SUM(E137:E139)</f>
        <v>0</v>
      </c>
      <c r="F136" s="3">
        <f t="shared" ref="F136" si="76">SUM(F137:F139)</f>
        <v>0</v>
      </c>
      <c r="G136" s="3">
        <f t="shared" ref="G136" si="77">SUM(G137:G139)</f>
        <v>0</v>
      </c>
      <c r="H136" s="3">
        <f t="shared" ref="H136" si="78">SUM(H137:H139)</f>
        <v>0</v>
      </c>
      <c r="I136" s="3">
        <f t="shared" ref="I136" si="79">SUM(I137:I139)</f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80">D137+F137-E137-G137</f>
        <v>0</v>
      </c>
      <c r="I137" s="4">
        <f t="shared" ref="I137:I139" si="81">C137+H137</f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80"/>
        <v>0</v>
      </c>
      <c r="I138" s="4">
        <f t="shared" si="81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0"/>
        <v>0</v>
      </c>
      <c r="I139" s="4">
        <f t="shared" si="81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2538505.23</v>
      </c>
      <c r="D161" s="6">
        <f t="shared" ref="D161:I161" si="106">D87+D13</f>
        <v>0</v>
      </c>
      <c r="E161" s="6">
        <f t="shared" si="106"/>
        <v>0</v>
      </c>
      <c r="F161" s="6">
        <f t="shared" si="106"/>
        <v>0</v>
      </c>
      <c r="G161" s="6">
        <f t="shared" si="106"/>
        <v>0</v>
      </c>
      <c r="H161" s="6">
        <f t="shared" si="106"/>
        <v>0</v>
      </c>
      <c r="I161" s="6">
        <f t="shared" si="106"/>
        <v>2538505.23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F31" sqref="F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CASA DE LA CULTURA DE CORONEO,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133</v>
      </c>
      <c r="D12" s="75">
        <v>0</v>
      </c>
      <c r="E12" s="75">
        <v>0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0</v>
      </c>
      <c r="E13" s="75">
        <v>0</v>
      </c>
      <c r="F13" s="76">
        <f t="shared" ref="F13:F30" si="1">D13-E13</f>
        <v>0</v>
      </c>
    </row>
    <row r="14" spans="1:6" x14ac:dyDescent="0.2">
      <c r="B14" s="73">
        <v>3000</v>
      </c>
      <c r="C14" s="74" t="s">
        <v>135</v>
      </c>
      <c r="D14" s="75">
        <v>0</v>
      </c>
      <c r="E14" s="75">
        <v>0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0</v>
      </c>
      <c r="E16" s="75">
        <v>0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0</v>
      </c>
      <c r="E31" s="67">
        <f t="shared" ref="E31:F31" si="3">E11+E21</f>
        <v>0</v>
      </c>
      <c r="F31" s="68">
        <f t="shared" si="3"/>
        <v>0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6aa8a68a-ab09-4ac8-a697-fdce915bc567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Promotor Cultural</cp:lastModifiedBy>
  <cp:revision/>
  <dcterms:created xsi:type="dcterms:W3CDTF">2024-03-15T21:50:03Z</dcterms:created>
  <dcterms:modified xsi:type="dcterms:W3CDTF">2025-04-30T01:44:29Z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