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51A25274-B288-43CC-B38E-AD836F0D6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29" i="4" l="1"/>
  <c r="D29" i="4"/>
  <c r="G21" i="4"/>
  <c r="G13" i="4"/>
  <c r="D21" i="4"/>
  <c r="D40" i="4"/>
  <c r="C40" i="4"/>
  <c r="E40" i="4"/>
  <c r="F40" i="4"/>
  <c r="G40" i="4"/>
  <c r="B40" i="4"/>
  <c r="C21" i="4"/>
  <c r="E21" i="4"/>
  <c r="F21" i="4"/>
  <c r="B21" i="4"/>
  <c r="D13" i="4"/>
  <c r="C16" i="4"/>
  <c r="D16" i="4"/>
  <c r="E16" i="4"/>
  <c r="F16" i="4"/>
  <c r="G16" i="4"/>
  <c r="B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<sst xmlns="http://schemas.openxmlformats.org/spreadsheetml/2006/main" count="62" uniqueCount="39">
  <si>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</si>
  <si>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</si>
  <si>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</si>
  <si>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</si>
  <si>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</si>
  <si>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</si>
  <si>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</si>
  <si>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</si>
  <si>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</si>
  <si>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</si>
  <si>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</si>
  <si>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</si>
  <si>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</si>
  <si>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</si>
  <si>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</si>
  <si>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</si>
  <si>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</si>
  <si>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</si>
  <si>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</si>
  <si>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</si>
  <si>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</si>
  <si>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</si>
  <si>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</si>
  <si>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</si>
  <si>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</si>
  <si>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</si>
  <si>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</si>
  <si>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</si>
  <si>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</si>
  <si>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</si>
  <si>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</si>
  <si>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</si>
  <si>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</si>
  <si>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</si>
  <si>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</si>
  <si>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</si>
  <si>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</si>
  <si>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</si>
  <si>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CASA DE LA CULTURA DE CORONEO, GTO.
ESTADO ANALITICO DE INGRESOS 
DEL 1 DE ENERO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</si>
</sst>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4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9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23" xr:uid="{00000000-0005-0000-0000-000005000000}"/>
    <cellStyle name="Millares 2 5" xfId="28" xr:uid="{00000000-0005-0000-0000-000006000000}"/>
    <cellStyle name="Millares 2 6" xfId="18" xr:uid="{00000000-0005-0000-0000-000007000000}"/>
    <cellStyle name="Millares 3" xfId="6" xr:uid="{00000000-0005-0000-0000-000008000000}"/>
    <cellStyle name="Millares 3 2" xfId="24" xr:uid="{00000000-0005-0000-0000-000009000000}"/>
    <cellStyle name="Millares 3 3" xfId="29" xr:uid="{00000000-0005-0000-0000-00000A000000}"/>
    <cellStyle name="Millares 3 4" xfId="19" xr:uid="{00000000-0005-0000-0000-00000B000000}"/>
    <cellStyle name="Moneda 2" xfId="7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25" xr:uid="{00000000-0005-0000-0000-000010000000}"/>
    <cellStyle name="Normal 2 4" xfId="30" xr:uid="{00000000-0005-0000-0000-000011000000}"/>
    <cellStyle name="Normal 2 5" xfId="20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7" xr:uid="{00000000-0005-0000-0000-00001A000000}"/>
    <cellStyle name="Normal 6 2 3" xfId="32" xr:uid="{00000000-0005-0000-0000-00001B000000}"/>
    <cellStyle name="Normal 6 2 4" xfId="22" xr:uid="{00000000-0005-0000-0000-00001C000000}"/>
    <cellStyle name="Normal 6 3" xfId="26" xr:uid="{00000000-0005-0000-0000-00001D000000}"/>
    <cellStyle name="Normal 6 4" xfId="31" xr:uid="{00000000-0005-0000-0000-00001E000000}"/>
    <cellStyle name="Normal 6 5" xfId="21" xr:uid="{00000000-0005-0000-0000-00001F000000}"/>
    <cellStyle name="Porcentual 2" xfId="1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6" zoomScaleNormal="100" workbookViewId="0">
      <selection activeCell="I33" sqref="I33:I3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7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7" x14ac:dyDescent="0.2">
      <c r="A7" s="30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30" t="s">
        <v>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30" t="s">
        <v>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">
      <c r="A10" s="31" t="s">
        <v>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">
      <c r="A11" s="30" t="s">
        <v>20</v>
      </c>
      <c r="B11" s="37">
        <v>32519.26</v>
      </c>
      <c r="C11" s="37">
        <v>0</v>
      </c>
      <c r="D11" s="37">
        <v>32519.26</v>
      </c>
      <c r="E11" s="37">
        <v>2416</v>
      </c>
      <c r="F11" s="37">
        <v>2416</v>
      </c>
      <c r="G11" s="37">
        <v>-30103.26</v>
      </c>
    </row>
    <row r="12" spans="1:7" ht="22.5" x14ac:dyDescent="0.2">
      <c r="A12" s="30" t="s">
        <v>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ht="22.5" x14ac:dyDescent="0.2">
      <c r="A13" s="30" t="s">
        <v>22</v>
      </c>
      <c r="B13" s="37">
        <v>2408351.16</v>
      </c>
      <c r="C13" s="37">
        <v>79000</v>
      </c>
      <c r="D13" s="37">
        <f>B13+C13</f>
        <v>2487351.16</v>
      </c>
      <c r="E13" s="37">
        <v>1558821.63</v>
      </c>
      <c r="F13" s="37">
        <v>1558821.63</v>
      </c>
      <c r="G13" s="37">
        <f>F13-B13</f>
        <v>-849529.53000000026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8">
        <f>SUM(B5:B15)</f>
        <v>2440870.42</v>
      </c>
      <c r="C16" s="38">
        <f t="shared" ref="C16:G16" si="0">SUM(C5:C15)</f>
        <v>79000</v>
      </c>
      <c r="D16" s="38">
        <f t="shared" si="0"/>
        <v>2519870.42</v>
      </c>
      <c r="E16" s="38">
        <f t="shared" si="0"/>
        <v>1561237.63</v>
      </c>
      <c r="F16" s="38">
        <f t="shared" si="0"/>
        <v>1561237.63</v>
      </c>
      <c r="G16" s="38">
        <f t="shared" si="0"/>
        <v>-879632.79000000027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v>0</v>
      </c>
    </row>
    <row r="18" spans="1:7" ht="10.5" customHeight="1" x14ac:dyDescent="0.2">
      <c r="A18" s="25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f>SUM(B22:B29)</f>
        <v>2408351.16</v>
      </c>
      <c r="C21" s="40">
        <f t="shared" ref="C21:F21" si="1">SUM(C22:C29)</f>
        <v>79000</v>
      </c>
      <c r="D21" s="40">
        <f>B21+C21</f>
        <v>2487351.16</v>
      </c>
      <c r="E21" s="40">
        <f t="shared" si="1"/>
        <v>1558821.63</v>
      </c>
      <c r="F21" s="40">
        <f t="shared" si="1"/>
        <v>1558821.63</v>
      </c>
      <c r="G21" s="40">
        <f>F21-B21</f>
        <v>-849529.53000000026</v>
      </c>
    </row>
    <row r="22" spans="1:7" x14ac:dyDescent="0.2">
      <c r="A22" s="33" t="s">
        <v>14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">
      <c r="A23" s="33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3" t="s">
        <v>16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">
      <c r="A25" s="33" t="s">
        <v>17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">
      <c r="A26" s="33" t="s">
        <v>28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">
      <c r="A27" s="33" t="s">
        <v>29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ht="22.5" x14ac:dyDescent="0.2">
      <c r="A28" s="33" t="s">
        <v>30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ht="22.5" x14ac:dyDescent="0.2">
      <c r="A29" s="33" t="s">
        <v>22</v>
      </c>
      <c r="B29" s="39">
        <v>2408351.16</v>
      </c>
      <c r="C29" s="39">
        <v>79000</v>
      </c>
      <c r="D29" s="39">
        <f>B29+C29</f>
        <v>2487351.16</v>
      </c>
      <c r="E29" s="39">
        <v>1558821.63</v>
      </c>
      <c r="F29" s="39">
        <v>1558821.63</v>
      </c>
      <c r="G29" s="39">
        <f>F29-B29</f>
        <v>-849529.53000000026</v>
      </c>
    </row>
    <row r="30" spans="1:7" x14ac:dyDescent="0.2">
      <c r="A30" s="33"/>
      <c r="B30" s="39"/>
      <c r="C30" s="39"/>
      <c r="D30" s="39"/>
      <c r="E30" s="39"/>
      <c r="F30" s="39"/>
      <c r="G30" s="39"/>
    </row>
    <row r="31" spans="1:7" ht="33.75" x14ac:dyDescent="0.2">
      <c r="A31" s="34" t="s">
        <v>37</v>
      </c>
      <c r="B31" s="41">
        <v>32519.26</v>
      </c>
      <c r="C31" s="41">
        <v>0</v>
      </c>
      <c r="D31" s="41">
        <v>32519.26</v>
      </c>
      <c r="E31" s="41">
        <v>2416</v>
      </c>
      <c r="F31" s="41">
        <v>2416</v>
      </c>
      <c r="G31" s="41">
        <v>-30103.26</v>
      </c>
    </row>
    <row r="32" spans="1:7" x14ac:dyDescent="0.2">
      <c r="A32" s="33" t="s">
        <v>15</v>
      </c>
      <c r="B32" s="3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">
      <c r="A34" s="33" t="s">
        <v>32</v>
      </c>
      <c r="B34" s="39">
        <v>32519.26</v>
      </c>
      <c r="C34" s="12">
        <v>0</v>
      </c>
      <c r="D34" s="12">
        <v>32519.26</v>
      </c>
      <c r="E34" s="12">
        <v>2416</v>
      </c>
      <c r="F34" s="12">
        <v>2416</v>
      </c>
      <c r="G34" s="12">
        <v>-30103.26</v>
      </c>
    </row>
    <row r="35" spans="1:7" ht="22.5" x14ac:dyDescent="0.2">
      <c r="A35" s="33" t="s">
        <v>22</v>
      </c>
      <c r="B35" s="39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38">
        <f>B21+B31+B37</f>
        <v>2440870.42</v>
      </c>
      <c r="C40" s="38">
        <f t="shared" ref="C40:G40" si="2">C21+C31+C37</f>
        <v>79000</v>
      </c>
      <c r="D40" s="38">
        <f>D21+D31+D37</f>
        <v>2519870.42</v>
      </c>
      <c r="E40" s="38">
        <f t="shared" si="2"/>
        <v>1561237.63</v>
      </c>
      <c r="F40" s="38">
        <f t="shared" si="2"/>
        <v>1561237.63</v>
      </c>
      <c r="G40" s="38">
        <f t="shared" si="2"/>
        <v>-879632.79000000027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v>0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x14ac:dyDescent="0.2">
      <c r="A45" s="2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B16:G16 B21:C21 B40:C40 G40 D40:F40 D13 E21:G21 G13 G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revision/>
  <dcterms:created xsi:type="dcterms:W3CDTF">2012-12-11T20:48:19Z</dcterms:created>
  <dcterms:modified xsi:type="dcterms:W3CDTF">2024-10-09T19:59:27Z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