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05" yWindow="-105" windowWidth="16605" windowHeight="943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17" i="4"/>
  <c r="G34" i="4"/>
  <c r="G29" i="4" l="1"/>
  <c r="G21" i="4"/>
  <c r="G16" i="4" l="1"/>
  <c r="G13" i="4"/>
  <c r="G11" i="4"/>
  <c r="C21" i="4" l="1"/>
  <c r="D21" i="4"/>
  <c r="D40" i="4" s="1"/>
  <c r="E21" i="4"/>
  <c r="F21" i="4"/>
  <c r="F40" i="4" s="1"/>
  <c r="B21" i="4"/>
  <c r="B40" i="4"/>
  <c r="C40" i="4"/>
  <c r="E40" i="4"/>
  <c r="G40" i="4"/>
  <c r="D29" i="4"/>
  <c r="C16" i="4"/>
  <c r="D16" i="4"/>
  <c r="E16" i="4"/>
  <c r="F16" i="4"/>
  <c r="B16" i="4"/>
  <c r="D13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<sst xmlns="http://schemas.openxmlformats.org/spreadsheetml/2006/main" count="62" uniqueCount="39">
  <si>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</si>
  <si>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</si>
  <si>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</si>
  <si>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</si>
  <si>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</si>
  <si>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</si>
  <si>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</si>
  <si>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</si>
  <si>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</si>
  <si>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</si>
  <si>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</si>
  <si>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</si>
  <si>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</si>
  <si>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</si>
  <si>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</si>
  <si>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</si>
  <si>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</si>
  <si>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</si>
  <si>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</si>
  <si>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</si>
  <si>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</si>
  <si>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</si>
  <si>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</si>
  <si>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</si>
  <si>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</si>
  <si>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</si>
  <si>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</si>
  <si>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</si>
  <si>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</si>
  <si>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</si>
  <si>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</si>
  <si>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</si>
  <si>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</si>
  <si>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</si>
  <si>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</si>
  <si>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</si>
  <si>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</si>
  <si>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</si>
  <si>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 DE CORONEO, GTO.
ESTADO ANALITICO DE INGRESOS 
DEL 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</si>
</sst>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9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4" fontId="0" fillId="0" borderId="11" xfId="0" applyNumberFormat="1" applyBorder="1" applyAlignment="1">
      <alignment vertical="center" wrapText="1"/>
    </xf>
    <xf numFmtId="0" fontId="13" fillId="0" borderId="0" xfId="0" applyFont="1"/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I38" sqref="I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27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0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0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31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">
      <c r="A11" s="30" t="s">
        <v>20</v>
      </c>
      <c r="B11" s="37">
        <v>32519.26</v>
      </c>
      <c r="C11" s="37">
        <v>17480.740000000002</v>
      </c>
      <c r="D11" s="37">
        <v>50000</v>
      </c>
      <c r="E11" s="37">
        <v>2416</v>
      </c>
      <c r="F11" s="37">
        <v>2416</v>
      </c>
      <c r="G11" s="42">
        <f>F11-B11</f>
        <v>-30103.26</v>
      </c>
    </row>
    <row r="12" spans="1:7" ht="22.5" x14ac:dyDescent="0.2">
      <c r="A12" s="30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ht="22.5" x14ac:dyDescent="0.2">
      <c r="A13" s="30" t="s">
        <v>22</v>
      </c>
      <c r="B13" s="37">
        <v>2408351.16</v>
      </c>
      <c r="C13" s="37">
        <v>107717.68</v>
      </c>
      <c r="D13" s="37">
        <f>B13+C13</f>
        <v>2516068.8400000003</v>
      </c>
      <c r="E13" s="37">
        <v>2516068.84</v>
      </c>
      <c r="F13" s="37">
        <v>2516068.84</v>
      </c>
      <c r="G13" s="37">
        <f>F13-B13</f>
        <v>107717.6799999997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8">
        <f>SUM(B5:B15)</f>
        <v>2440870.42</v>
      </c>
      <c r="C16" s="38">
        <f t="shared" ref="C16:F16" si="0">SUM(C5:C15)</f>
        <v>125198.42</v>
      </c>
      <c r="D16" s="38">
        <f t="shared" si="0"/>
        <v>2566068.8400000003</v>
      </c>
      <c r="E16" s="38">
        <f t="shared" si="0"/>
        <v>2518484.84</v>
      </c>
      <c r="F16" s="38">
        <f t="shared" si="0"/>
        <v>2518484.84</v>
      </c>
      <c r="G16" s="38">
        <f>SUM(G5:G15)</f>
        <v>77614.419999999707</v>
      </c>
    </row>
    <row r="17" spans="1:8" x14ac:dyDescent="0.2">
      <c r="A17" s="15"/>
      <c r="B17" s="16"/>
      <c r="C17" s="16"/>
      <c r="D17" s="19"/>
      <c r="E17" s="17" t="s">
        <v>25</v>
      </c>
      <c r="F17" s="20"/>
      <c r="G17" s="14">
        <f xml:space="preserve"> IF(G16&gt;0,G16,0)</f>
        <v>77614.419999999707</v>
      </c>
    </row>
    <row r="18" spans="1:8" ht="10.5" customHeight="1" x14ac:dyDescent="0.2">
      <c r="A18" s="25"/>
      <c r="B18" s="49" t="s">
        <v>0</v>
      </c>
      <c r="C18" s="50"/>
      <c r="D18" s="50"/>
      <c r="E18" s="50"/>
      <c r="F18" s="51"/>
      <c r="G18" s="47" t="s">
        <v>7</v>
      </c>
    </row>
    <row r="19" spans="1:8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8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8" ht="12" x14ac:dyDescent="0.2">
      <c r="A21" s="23" t="s">
        <v>27</v>
      </c>
      <c r="B21" s="40">
        <f>SUM(B22:B29)</f>
        <v>2408351.16</v>
      </c>
      <c r="C21" s="40">
        <f t="shared" ref="C21:F21" si="1">SUM(C22:C29)</f>
        <v>107717.68</v>
      </c>
      <c r="D21" s="40">
        <f t="shared" si="1"/>
        <v>2516068.8400000003</v>
      </c>
      <c r="E21" s="40">
        <f t="shared" si="1"/>
        <v>2516068.84</v>
      </c>
      <c r="F21" s="40">
        <f t="shared" si="1"/>
        <v>2516068.84</v>
      </c>
      <c r="G21" s="40">
        <f>F21-B21</f>
        <v>107717.6799999997</v>
      </c>
      <c r="H21" s="43"/>
    </row>
    <row r="22" spans="1:8" x14ac:dyDescent="0.2">
      <c r="A22" s="33" t="s">
        <v>14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8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8" x14ac:dyDescent="0.2">
      <c r="A24" s="33" t="s">
        <v>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8" x14ac:dyDescent="0.2">
      <c r="A25" s="33" t="s">
        <v>17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8" x14ac:dyDescent="0.2">
      <c r="A26" s="33" t="s">
        <v>28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8" x14ac:dyDescent="0.2">
      <c r="A27" s="33" t="s">
        <v>29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8" ht="22.5" x14ac:dyDescent="0.2">
      <c r="A28" s="33" t="s">
        <v>30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8" ht="22.5" x14ac:dyDescent="0.2">
      <c r="A29" s="33" t="s">
        <v>22</v>
      </c>
      <c r="B29" s="37">
        <v>2408351.16</v>
      </c>
      <c r="C29" s="39">
        <v>107717.68</v>
      </c>
      <c r="D29" s="39">
        <f>B29+C29</f>
        <v>2516068.8400000003</v>
      </c>
      <c r="E29" s="39">
        <v>2516068.84</v>
      </c>
      <c r="F29" s="39">
        <v>2516068.84</v>
      </c>
      <c r="G29" s="39">
        <f>F29-B29</f>
        <v>107717.6799999997</v>
      </c>
    </row>
    <row r="30" spans="1:8" x14ac:dyDescent="0.2">
      <c r="A30" s="33"/>
      <c r="B30" s="39"/>
      <c r="C30" s="39"/>
      <c r="D30" s="39"/>
      <c r="E30" s="39"/>
      <c r="F30" s="39"/>
      <c r="G30" s="39"/>
    </row>
    <row r="31" spans="1:8" ht="33.75" x14ac:dyDescent="0.2">
      <c r="A31" s="34" t="s">
        <v>37</v>
      </c>
      <c r="B31" s="41">
        <v>32519.26</v>
      </c>
      <c r="C31" s="41">
        <v>17480.740000000002</v>
      </c>
      <c r="D31" s="41">
        <v>50000</v>
      </c>
      <c r="E31" s="41">
        <v>2416</v>
      </c>
      <c r="F31" s="41">
        <v>2416</v>
      </c>
      <c r="G31" s="41">
        <f>F31-B31</f>
        <v>-30103.26</v>
      </c>
    </row>
    <row r="32" spans="1:8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33" t="s">
        <v>32</v>
      </c>
      <c r="B34" s="39">
        <v>32519.26</v>
      </c>
      <c r="C34" s="12">
        <v>17480.740000000002</v>
      </c>
      <c r="D34" s="12">
        <v>50000</v>
      </c>
      <c r="E34" s="12">
        <v>2416</v>
      </c>
      <c r="F34" s="12">
        <v>2416</v>
      </c>
      <c r="G34" s="12">
        <f>F34-B34</f>
        <v>-30103.26</v>
      </c>
    </row>
    <row r="35" spans="1:7" ht="22.5" x14ac:dyDescent="0.2">
      <c r="A35" s="33" t="s">
        <v>22</v>
      </c>
      <c r="B35" s="39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f>B21+B31</f>
        <v>2440870.42</v>
      </c>
      <c r="C40" s="38">
        <f t="shared" ref="C40:G40" si="2">C21+C31</f>
        <v>125198.42</v>
      </c>
      <c r="D40" s="38">
        <f>D21+D31</f>
        <v>2566068.8400000003</v>
      </c>
      <c r="E40" s="38">
        <f t="shared" si="2"/>
        <v>2518484.84</v>
      </c>
      <c r="F40" s="38">
        <f t="shared" si="2"/>
        <v>2518484.84</v>
      </c>
      <c r="G40" s="38">
        <f t="shared" si="2"/>
        <v>77614.419999999707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38">
        <v>77614.42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D13:G17 B16:C16 B21:G21 B40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dcterms:created xsi:type="dcterms:W3CDTF">2012-12-11T20:48:19Z</dcterms:created>
  <dcterms:modified xsi:type="dcterms:W3CDTF">2025-01-13T22:40:15Z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