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0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COG!$A$4:$A$77</definedName>
  </definedNames>
  <calcPr calcId="145621"/>
</workbook>
</file>

<file path=xl/calcChain.xml><?xml version="1.0" encoding="utf-8"?>
<calcChain xmlns="http://schemas.openxmlformats.org/spreadsheetml/2006/main">
  <c r="D77" i="6" l="1"/>
  <c r="E77" i="6"/>
  <c r="F77" i="6"/>
  <c r="G77" i="6"/>
  <c r="C77" i="6"/>
  <c r="G6" i="6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5" i="6"/>
  <c r="B77" i="6" l="1"/>
  <c r="B53" i="6"/>
  <c r="B43" i="6"/>
  <c r="B33" i="6"/>
  <c r="B23" i="6"/>
  <c r="F13" i="6"/>
  <c r="E13" i="6"/>
  <c r="C13" i="6"/>
  <c r="B13" i="6"/>
  <c r="B5" i="6"/>
  <c r="F69" i="6" l="1"/>
  <c r="E69" i="6"/>
  <c r="C69" i="6"/>
  <c r="F65" i="6"/>
  <c r="E65" i="6"/>
  <c r="C65" i="6"/>
  <c r="F57" i="6"/>
  <c r="E57" i="6"/>
  <c r="C57" i="6"/>
  <c r="F53" i="6"/>
  <c r="E53" i="6"/>
  <c r="C53" i="6"/>
  <c r="F43" i="6"/>
  <c r="E43" i="6"/>
  <c r="C43" i="6"/>
  <c r="F33" i="6"/>
  <c r="E33" i="6"/>
  <c r="C33" i="6"/>
  <c r="F23" i="6"/>
  <c r="E23" i="6"/>
  <c r="C23" i="6"/>
  <c r="F5" i="6"/>
  <c r="E5" i="6"/>
  <c r="C5" i="6"/>
  <c r="B69" i="6"/>
  <c r="B65" i="6"/>
  <c r="B57" i="6"/>
</calcChain>
</file>

<file path=xl/sharedStrings.xml><?xml version="1.0" encoding="utf-8"?>
<sst xmlns="http://schemas.openxmlformats.org/spreadsheetml/2006/main" count="194" uniqueCount="136">
  <si>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</si>
  <si>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</si>
  <si>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</si>
  <si>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</si>
  <si>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</si>
  <si>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</si>
  <si>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</si>
  <si>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</si>
  <si>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</si>
  <si>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</si>
  <si>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</si>
  <si>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</si>
  <si>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</si>
  <si>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</si>
  <si>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</si>
  <si>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</si>
  <si>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</si>
  <si>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</si>
  <si>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</si>
  <si>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</si>
  <si>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</si>
  <si>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</si>
  <si>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</si>
  <si>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</si>
  <si>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</si>
  <si>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</si>
  <si>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</si>
  <si>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</si>
  <si>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</si>
  <si>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</si>
  <si>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</si>
  <si>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</si>
  <si>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</si>
  <si>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</si>
  <si>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</si>
  <si>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</si>
  <si>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</si>
  <si>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</si>
  <si>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</si>
  <si>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</si>
  <si>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</si>
  <si>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</si>
  <si>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</si>
  <si>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</si>
  <si>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</si>
  <si>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</si>
  <si>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</si>
  <si>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</si>
  <si>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</si>
  <si>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</si>
  <si>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</si>
  <si>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</si>
  <si>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</si>
  <si>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</si>
  <si>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</si>
  <si>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</si>
  <si>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</si>
  <si>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</si>
  <si>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</si>
  <si>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</si>
  <si>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</si>
  <si>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</si>
  <si>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</si>
  <si>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</si>
  <si>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</si>
  <si>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</si>
  <si>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</si>
  <si>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</si>
  <si>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</si>
  <si>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</si>
  <si>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</si>
  <si>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</si>
  <si>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</si>
  <si>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</si>
  <si>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</si>
  <si>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</si>
  <si>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</si>
  <si>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</si>
  <si>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</si>
  <si>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</si>
  <si>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</si>
  <si>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</si>
  <si>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</si>
  <si>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</si>
  <si>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</si>
  <si>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</si>
  <si>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</si>
  <si>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</si>
  <si>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</si>
  <si>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</si>
  <si>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</si>
  <si>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</si>
  <si>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</si>
  <si>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</si>
  <si>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</si>
  <si>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</si>
  <si>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</si>
  <si>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</si>
  <si>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</si>
  <si>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</si>
  <si>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</si>
  <si>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</si>
  <si>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</si>
  <si>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</si>
  <si>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</si>
  <si>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</si>
  <si>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</si>
  <si>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</si>
  <si>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</si>
  <si>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</si>
  <si>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</si>
  <si>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</si>
  <si>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</si>
  <si>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</si>
  <si>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</si>
  <si>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</si>
  <si>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</si>
  <si>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</si>
  <si>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</si>
  <si>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</si>
  <si>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</si>
  <si>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</si>
  <si>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</si>
  <si>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</si>
  <si>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</si>
  <si>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</si>
  <si>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</si>
  <si>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</si>
  <si>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CASA DE LA CULTURA DE CORONEO, GTO.
ESTADO ANALÍTICO DEL EJERCICIO DEL PRESUPUESTO DE EGRESOS POR OBJETO DEL GASTO (CAPÍTULO Y CONCEPTO)
 AL 31 DE DICIEMBRE DEL 2023</t>
  </si>
  <si>
    <t>CASA DE LA CULTURA DE CORONEO, GTO.
ESTADO ANALÍTICO DEL EJERCICIO DEL PRESUPUESTO DE EGRESOS 
CLASIFICACIÓN ECONÓMICA (POR TIPO DE GASTO)
 DEL 1 DE ENERO DEL 2023 AL 31 DE DICIEMBRE DEL 2023</t>
  </si>
  <si>
    <t>CASA DE LA CULTURA DE CORONEO, GTO.
ESTADO ANALÍTICO DEL EJERCICIO DEL PRESUPUESTO DE EGRESOS 
CLASIFICACIÓN FUNCIONAL (FINALIDAD Y FUNCIÓN)
 DEL 01 DE ENERO DEL 2023 AL 31 DE DICIEMBRE DEL 2023</t>
  </si>
  <si>
    <t>SECTOR PARAESTATAL DEL GOBIERNO MUNICIPAL DE CASA DE LA CULTURA DE CORONEO, GTO.
ESTADO ANALÍTICO DEL EJERCICIO DEL PRESUPUESTO DE EGRESOS 
CLASIFICACIÓN ADMINISTRATIVA
DEL 1 DE ENERO DEL 2023 AL 31 DE DICIEMBRE DEL 2023</t>
  </si>
  <si>
    <t>GOBIERNO MUNICIPAL DE CASA DE LA CULTURA DE CORONEO, GTO.
ESTADO ANALÍTICO DEL EJERCICIO DEL PRESUPUESTO DE EGRESOS 
CLASIFICACIÓN ADMINISTRATIVA
DEL 1 DE ENERO DEL 2023 AL 31 DE DICIEMBRE DEL 2023</t>
  </si>
  <si>
    <t>02101 Direccion CC</t>
  </si>
  <si>
    <t>02201 Subdireccion</t>
  </si>
  <si>
    <t>CASA DE LA CULTURA DE CORONEO, GTO.
ESTADO ANALÍTICO DEL EJERCICIO DEL PRESUPUESTO DE EGRESOS 
CLASIFICACIÓN ADMINISTRATIVA
DEL 1 DE ENERO DEL 2023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</si>
</sst>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6">
    <xf numFmtId="0" fontId="0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9" fillId="2" borderId="7" xfId="9" applyNumberFormat="1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4" fontId="5" fillId="0" borderId="14" xfId="0" applyNumberFormat="1" applyFont="1" applyBorder="1" applyProtection="1">
      <protection locked="0"/>
    </xf>
    <xf numFmtId="4" fontId="5" fillId="0" borderId="13" xfId="0" applyNumberFormat="1" applyFont="1" applyBorder="1" applyProtection="1">
      <protection locked="0"/>
    </xf>
    <xf numFmtId="4" fontId="9" fillId="0" borderId="13" xfId="0" applyNumberFormat="1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3" xfId="0" applyFont="1" applyBorder="1" applyProtection="1">
      <protection locked="0"/>
    </xf>
    <xf numFmtId="4" fontId="9" fillId="0" borderId="7" xfId="0" applyNumberFormat="1" applyFont="1" applyBorder="1" applyProtection="1">
      <protection locked="0"/>
    </xf>
    <xf numFmtId="0" fontId="5" fillId="0" borderId="3" xfId="9" applyFont="1" applyBorder="1" applyAlignment="1">
      <alignment horizontal="center" vertical="center"/>
    </xf>
    <xf numFmtId="0" fontId="9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5" fillId="0" borderId="12" xfId="9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9" fillId="0" borderId="9" xfId="0" applyFont="1" applyBorder="1" applyAlignment="1" applyProtection="1">
      <alignment horizontal="left"/>
      <protection locked="0"/>
    </xf>
    <xf numFmtId="0" fontId="9" fillId="2" borderId="3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/>
    </xf>
    <xf numFmtId="0" fontId="9" fillId="2" borderId="6" xfId="9" applyFont="1" applyFill="1" applyBorder="1" applyAlignment="1">
      <alignment horizontal="center" vertical="center"/>
    </xf>
    <xf numFmtId="0" fontId="9" fillId="2" borderId="8" xfId="9" applyFont="1" applyFill="1" applyBorder="1" applyAlignment="1" applyProtection="1">
      <alignment horizontal="centerContinuous" vertical="center" wrapText="1"/>
      <protection locked="0"/>
    </xf>
    <xf numFmtId="0" fontId="9" fillId="2" borderId="9" xfId="9" applyFont="1" applyFill="1" applyBorder="1" applyAlignment="1" applyProtection="1">
      <alignment horizontal="centerContinuous" vertical="center" wrapText="1"/>
      <protection locked="0"/>
    </xf>
    <xf numFmtId="0" fontId="9" fillId="2" borderId="10" xfId="9" applyFont="1" applyFill="1" applyBorder="1" applyAlignment="1" applyProtection="1">
      <alignment horizontal="centerContinuous" vertical="center" wrapText="1"/>
      <protection locked="0"/>
    </xf>
    <xf numFmtId="0" fontId="5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9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5" fillId="0" borderId="0" xfId="0" applyFont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9" fillId="0" borderId="5" xfId="0" applyFont="1" applyBorder="1" applyAlignment="1" applyProtection="1">
      <alignment horizontal="left" indent="1"/>
      <protection locked="0"/>
    </xf>
    <xf numFmtId="0" fontId="9" fillId="0" borderId="5" xfId="0" applyFont="1" applyBorder="1" applyAlignment="1" applyProtection="1">
      <alignment horizontal="left" indent="2"/>
      <protection locked="0"/>
    </xf>
    <xf numFmtId="4" fontId="5" fillId="0" borderId="12" xfId="0" applyNumberFormat="1" applyFont="1" applyFill="1" applyBorder="1" applyProtection="1">
      <protection locked="0"/>
    </xf>
    <xf numFmtId="4" fontId="5" fillId="0" borderId="14" xfId="0" applyNumberFormat="1" applyFont="1" applyFill="1" applyBorder="1" applyProtection="1">
      <protection locked="0"/>
    </xf>
    <xf numFmtId="4" fontId="5" fillId="0" borderId="13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</xf>
    <xf numFmtId="4" fontId="5" fillId="0" borderId="14" xfId="0" applyNumberFormat="1" applyFont="1" applyFill="1" applyBorder="1" applyProtection="1">
      <protection locked="0"/>
    </xf>
    <xf numFmtId="0" fontId="0" fillId="0" borderId="0" xfId="0" applyFont="1" applyProtection="1">
      <protection locked="0"/>
    </xf>
    <xf numFmtId="4" fontId="9" fillId="0" borderId="13" xfId="0" applyNumberFormat="1" applyFont="1" applyBorder="1" applyProtection="1">
      <protection locked="0"/>
    </xf>
    <xf numFmtId="4" fontId="9" fillId="0" borderId="7" xfId="0" applyNumberFormat="1" applyFont="1" applyBorder="1" applyProtection="1">
      <protection locked="0"/>
    </xf>
    <xf numFmtId="0" fontId="5" fillId="0" borderId="0" xfId="0" applyFont="1" applyAlignment="1">
      <alignment horizontal="left" indent="2"/>
    </xf>
    <xf numFmtId="0" fontId="5" fillId="0" borderId="5" xfId="0" applyFont="1" applyBorder="1" applyAlignment="1">
      <alignment horizontal="left" indent="2"/>
    </xf>
    <xf numFmtId="0" fontId="9" fillId="0" borderId="1" xfId="0" applyFont="1" applyBorder="1" applyAlignment="1">
      <alignment horizontal="left"/>
    </xf>
    <xf numFmtId="4" fontId="0" fillId="0" borderId="0" xfId="0" applyNumberFormat="1" applyProtection="1">
      <protection locked="0"/>
    </xf>
    <xf numFmtId="4" fontId="5" fillId="0" borderId="2" xfId="0" applyNumberFormat="1" applyFont="1" applyFill="1" applyBorder="1" applyProtection="1">
      <protection locked="0"/>
    </xf>
    <xf numFmtId="4" fontId="5" fillId="0" borderId="1" xfId="0" applyNumberFormat="1" applyFont="1" applyBorder="1" applyProtection="1">
      <protection locked="0"/>
    </xf>
    <xf numFmtId="4" fontId="5" fillId="0" borderId="1" xfId="0" applyNumberFormat="1" applyFont="1" applyFill="1" applyBorder="1" applyProtection="1">
      <protection locked="0"/>
    </xf>
    <xf numFmtId="4" fontId="5" fillId="0" borderId="15" xfId="0" applyNumberFormat="1" applyFont="1" applyBorder="1" applyProtection="1">
      <protection locked="0"/>
    </xf>
    <xf numFmtId="4" fontId="5" fillId="0" borderId="3" xfId="0" applyNumberFormat="1" applyFont="1" applyFill="1" applyBorder="1" applyProtection="1">
      <protection locked="0"/>
    </xf>
    <xf numFmtId="4" fontId="5" fillId="0" borderId="4" xfId="0" applyNumberFormat="1" applyFont="1" applyBorder="1" applyProtection="1">
      <protection locked="0"/>
    </xf>
    <xf numFmtId="4" fontId="5" fillId="0" borderId="4" xfId="0" applyNumberFormat="1" applyFont="1" applyFill="1" applyBorder="1" applyProtection="1">
      <protection locked="0"/>
    </xf>
    <xf numFmtId="4" fontId="5" fillId="0" borderId="6" xfId="0" applyNumberFormat="1" applyFont="1" applyBorder="1" applyProtection="1">
      <protection locked="0"/>
    </xf>
    <xf numFmtId="0" fontId="9" fillId="2" borderId="12" xfId="9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4" fontId="9" fillId="2" borderId="12" xfId="9" applyNumberFormat="1" applyFont="1" applyFill="1" applyBorder="1" applyAlignment="1">
      <alignment horizontal="center" vertical="center" wrapText="1"/>
    </xf>
    <xf numFmtId="4" fontId="9" fillId="2" borderId="13" xfId="9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 applyProtection="1">
      <alignment horizontal="center" wrapText="1"/>
      <protection locked="0"/>
    </xf>
  </cellXfs>
  <cellStyles count="36">
    <cellStyle name="Euro" xfId="1"/>
    <cellStyle name="Millares 2" xfId="2"/>
    <cellStyle name="Millares 2 2" xfId="3"/>
    <cellStyle name="Millares 2 3" xfId="4"/>
    <cellStyle name="Millares 2 4" xfId="16"/>
    <cellStyle name="Millares 2 4 2" xfId="26"/>
    <cellStyle name="Millares 2 5" xfId="21"/>
    <cellStyle name="Millares 2 6" xfId="31"/>
    <cellStyle name="Millares 3" xfId="5"/>
    <cellStyle name="Millares 3 2" xfId="17"/>
    <cellStyle name="Millares 3 2 2" xfId="27"/>
    <cellStyle name="Millares 3 3" xfId="22"/>
    <cellStyle name="Millares 3 4" xfId="32"/>
    <cellStyle name="Moneda 2" xfId="6"/>
    <cellStyle name="Normal" xfId="0" builtinId="0"/>
    <cellStyle name="Normal 2" xfId="7"/>
    <cellStyle name="Normal 2 2" xfId="8"/>
    <cellStyle name="Normal 2 3" xfId="18"/>
    <cellStyle name="Normal 2 3 2" xfId="28"/>
    <cellStyle name="Normal 2 4" xfId="23"/>
    <cellStyle name="Normal 2 5" xfId="33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0"/>
    <cellStyle name="Normal 6 2 2 2" xfId="30"/>
    <cellStyle name="Normal 6 2 3" xfId="25"/>
    <cellStyle name="Normal 6 2 4" xfId="35"/>
    <cellStyle name="Normal 6 3" xfId="19"/>
    <cellStyle name="Normal 6 3 2" xfId="29"/>
    <cellStyle name="Normal 6 4" xfId="24"/>
    <cellStyle name="Normal 6 5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showGridLines="0" tabSelected="1" topLeftCell="A47" workbookViewId="0">
      <selection activeCell="I74" sqref="I7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61" t="s">
        <v>128</v>
      </c>
      <c r="B1" s="62"/>
      <c r="C1" s="62"/>
      <c r="D1" s="62"/>
      <c r="E1" s="62"/>
      <c r="F1" s="62"/>
      <c r="G1" s="63"/>
    </row>
    <row r="2" spans="1:7" x14ac:dyDescent="0.2">
      <c r="A2" s="22"/>
      <c r="B2" s="25" t="s">
        <v>0</v>
      </c>
      <c r="C2" s="26"/>
      <c r="D2" s="26"/>
      <c r="E2" s="26"/>
      <c r="F2" s="27"/>
      <c r="G2" s="64" t="s">
        <v>7</v>
      </c>
    </row>
    <row r="3" spans="1:7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5"/>
    </row>
    <row r="4" spans="1:7" x14ac:dyDescent="0.2">
      <c r="A4" s="24"/>
      <c r="B4" s="4">
        <v>1</v>
      </c>
      <c r="C4" s="4">
        <v>2</v>
      </c>
      <c r="D4" s="60" t="s">
        <v>8</v>
      </c>
      <c r="E4" s="4">
        <v>4</v>
      </c>
      <c r="F4" s="4">
        <v>5</v>
      </c>
      <c r="G4" s="60" t="s">
        <v>9</v>
      </c>
    </row>
    <row r="5" spans="1:7" x14ac:dyDescent="0.2">
      <c r="A5" s="50" t="s">
        <v>10</v>
      </c>
      <c r="B5" s="37">
        <f>SUM(B6:B12)</f>
        <v>1674461.2799999998</v>
      </c>
      <c r="C5" s="52">
        <f t="shared" ref="C5:F5" si="0">SUM(C6:C12)</f>
        <v>-20743.190000000002</v>
      </c>
      <c r="D5" s="37">
        <f>B5+C5</f>
        <v>1653718.0899999999</v>
      </c>
      <c r="E5" s="56">
        <f t="shared" si="0"/>
        <v>1632724.8</v>
      </c>
      <c r="F5" s="52">
        <f t="shared" si="0"/>
        <v>1632724.8</v>
      </c>
      <c r="G5" s="37">
        <f>D5-F5</f>
        <v>20993.289999999804</v>
      </c>
    </row>
    <row r="6" spans="1:7" x14ac:dyDescent="0.2">
      <c r="A6" s="48" t="s">
        <v>11</v>
      </c>
      <c r="B6" s="38">
        <v>652179.84</v>
      </c>
      <c r="C6" s="53">
        <v>-42064.15</v>
      </c>
      <c r="D6" s="44">
        <f t="shared" ref="D6:D69" si="1">B6+C6</f>
        <v>610115.68999999994</v>
      </c>
      <c r="E6" s="57">
        <v>601346.29</v>
      </c>
      <c r="F6" s="53">
        <v>601346.29</v>
      </c>
      <c r="G6" s="44">
        <f t="shared" ref="G6:G69" si="2">D6-F6</f>
        <v>8769.3999999999069</v>
      </c>
    </row>
    <row r="7" spans="1:7" x14ac:dyDescent="0.2">
      <c r="A7" s="48" t="s">
        <v>12</v>
      </c>
      <c r="B7" s="38">
        <v>202000</v>
      </c>
      <c r="C7" s="53">
        <v>25723.82</v>
      </c>
      <c r="D7" s="44">
        <f t="shared" si="1"/>
        <v>227723.82</v>
      </c>
      <c r="E7" s="57">
        <v>226522.34</v>
      </c>
      <c r="F7" s="53">
        <v>226522.34</v>
      </c>
      <c r="G7" s="44">
        <f t="shared" si="2"/>
        <v>1201.4800000000105</v>
      </c>
    </row>
    <row r="8" spans="1:7" x14ac:dyDescent="0.2">
      <c r="A8" s="48" t="s">
        <v>13</v>
      </c>
      <c r="B8" s="38">
        <v>168001.6</v>
      </c>
      <c r="C8" s="53">
        <v>-13862.91</v>
      </c>
      <c r="D8" s="44">
        <f t="shared" si="1"/>
        <v>154138.69</v>
      </c>
      <c r="E8" s="57">
        <v>153687.20000000001</v>
      </c>
      <c r="F8" s="53">
        <v>153687.20000000001</v>
      </c>
      <c r="G8" s="44">
        <f t="shared" si="2"/>
        <v>451.48999999999069</v>
      </c>
    </row>
    <row r="9" spans="1:7" x14ac:dyDescent="0.2">
      <c r="A9" s="48" t="s">
        <v>14</v>
      </c>
      <c r="B9" s="38">
        <v>0</v>
      </c>
      <c r="C9" s="53">
        <v>0</v>
      </c>
      <c r="D9" s="44">
        <f t="shared" si="1"/>
        <v>0</v>
      </c>
      <c r="E9" s="57">
        <v>0</v>
      </c>
      <c r="F9" s="53">
        <v>0</v>
      </c>
      <c r="G9" s="44">
        <f t="shared" si="2"/>
        <v>0</v>
      </c>
    </row>
    <row r="10" spans="1:7" x14ac:dyDescent="0.2">
      <c r="A10" s="48" t="s">
        <v>15</v>
      </c>
      <c r="B10" s="38">
        <v>652279.84</v>
      </c>
      <c r="C10" s="53">
        <v>9460.0499999999993</v>
      </c>
      <c r="D10" s="44">
        <f t="shared" si="1"/>
        <v>661739.89</v>
      </c>
      <c r="E10" s="57">
        <v>651168.97</v>
      </c>
      <c r="F10" s="53">
        <v>651168.97</v>
      </c>
      <c r="G10" s="44">
        <f t="shared" si="2"/>
        <v>10570.920000000042</v>
      </c>
    </row>
    <row r="11" spans="1:7" x14ac:dyDescent="0.2">
      <c r="A11" s="48" t="s">
        <v>16</v>
      </c>
      <c r="B11" s="38">
        <v>0</v>
      </c>
      <c r="C11" s="53">
        <v>0</v>
      </c>
      <c r="D11" s="44">
        <f t="shared" si="1"/>
        <v>0</v>
      </c>
      <c r="E11" s="57">
        <v>0</v>
      </c>
      <c r="F11" s="53">
        <v>0</v>
      </c>
      <c r="G11" s="44">
        <f t="shared" si="2"/>
        <v>0</v>
      </c>
    </row>
    <row r="12" spans="1:7" x14ac:dyDescent="0.2">
      <c r="A12" s="48" t="s">
        <v>17</v>
      </c>
      <c r="B12" s="38">
        <v>0</v>
      </c>
      <c r="C12" s="53">
        <v>0</v>
      </c>
      <c r="D12" s="44">
        <f t="shared" si="1"/>
        <v>0</v>
      </c>
      <c r="E12" s="57">
        <v>0</v>
      </c>
      <c r="F12" s="53">
        <v>0</v>
      </c>
      <c r="G12" s="44">
        <f t="shared" si="2"/>
        <v>0</v>
      </c>
    </row>
    <row r="13" spans="1:7" x14ac:dyDescent="0.2">
      <c r="A13" s="50" t="s">
        <v>123</v>
      </c>
      <c r="B13" s="38">
        <f t="shared" ref="B13:F13" si="3">SUM(B14:B22)</f>
        <v>192228.84999999998</v>
      </c>
      <c r="C13" s="54">
        <f t="shared" si="3"/>
        <v>85759.430000000008</v>
      </c>
      <c r="D13" s="44">
        <f t="shared" si="1"/>
        <v>277988.27999999997</v>
      </c>
      <c r="E13" s="58">
        <f t="shared" si="3"/>
        <v>271971.48</v>
      </c>
      <c r="F13" s="54">
        <f t="shared" si="3"/>
        <v>271971.48</v>
      </c>
      <c r="G13" s="44">
        <f t="shared" si="2"/>
        <v>6016.7999999999884</v>
      </c>
    </row>
    <row r="14" spans="1:7" x14ac:dyDescent="0.2">
      <c r="A14" s="48" t="s">
        <v>18</v>
      </c>
      <c r="B14" s="38">
        <v>55000</v>
      </c>
      <c r="C14" s="53">
        <v>2757.83</v>
      </c>
      <c r="D14" s="44">
        <f t="shared" si="1"/>
        <v>57757.83</v>
      </c>
      <c r="E14" s="57">
        <v>57007.82</v>
      </c>
      <c r="F14" s="53">
        <v>57007.82</v>
      </c>
      <c r="G14" s="44">
        <f t="shared" si="2"/>
        <v>750.01000000000204</v>
      </c>
    </row>
    <row r="15" spans="1:7" x14ac:dyDescent="0.2">
      <c r="A15" s="48" t="s">
        <v>19</v>
      </c>
      <c r="B15" s="38">
        <v>40453.9</v>
      </c>
      <c r="C15" s="53">
        <v>39656.550000000003</v>
      </c>
      <c r="D15" s="44">
        <f t="shared" si="1"/>
        <v>80110.450000000012</v>
      </c>
      <c r="E15" s="57">
        <v>80110.45</v>
      </c>
      <c r="F15" s="53">
        <v>80110.45</v>
      </c>
      <c r="G15" s="44">
        <f t="shared" si="2"/>
        <v>0</v>
      </c>
    </row>
    <row r="16" spans="1:7" x14ac:dyDescent="0.2">
      <c r="A16" s="48" t="s">
        <v>20</v>
      </c>
      <c r="B16" s="38">
        <v>0</v>
      </c>
      <c r="C16" s="53">
        <v>0</v>
      </c>
      <c r="D16" s="44">
        <f t="shared" si="1"/>
        <v>0</v>
      </c>
      <c r="E16" s="57">
        <v>0</v>
      </c>
      <c r="F16" s="53">
        <v>0</v>
      </c>
      <c r="G16" s="44">
        <f t="shared" si="2"/>
        <v>0</v>
      </c>
    </row>
    <row r="17" spans="1:7" x14ac:dyDescent="0.2">
      <c r="A17" s="48" t="s">
        <v>21</v>
      </c>
      <c r="B17" s="38">
        <v>0</v>
      </c>
      <c r="C17" s="53">
        <v>8120</v>
      </c>
      <c r="D17" s="44">
        <f t="shared" si="1"/>
        <v>8120</v>
      </c>
      <c r="E17" s="57">
        <v>8120</v>
      </c>
      <c r="F17" s="53">
        <v>8120</v>
      </c>
      <c r="G17" s="44">
        <f t="shared" si="2"/>
        <v>0</v>
      </c>
    </row>
    <row r="18" spans="1:7" x14ac:dyDescent="0.2">
      <c r="A18" s="48" t="s">
        <v>22</v>
      </c>
      <c r="B18" s="38">
        <v>0</v>
      </c>
      <c r="C18" s="53">
        <v>0</v>
      </c>
      <c r="D18" s="44">
        <f t="shared" si="1"/>
        <v>0</v>
      </c>
      <c r="E18" s="57">
        <v>0</v>
      </c>
      <c r="F18" s="53">
        <v>0</v>
      </c>
      <c r="G18" s="44">
        <f t="shared" si="2"/>
        <v>0</v>
      </c>
    </row>
    <row r="19" spans="1:7" x14ac:dyDescent="0.2">
      <c r="A19" s="48" t="s">
        <v>23</v>
      </c>
      <c r="B19" s="38">
        <v>96774.95</v>
      </c>
      <c r="C19" s="53">
        <v>35225.050000000003</v>
      </c>
      <c r="D19" s="44">
        <f t="shared" si="1"/>
        <v>132000</v>
      </c>
      <c r="E19" s="57">
        <v>126733.21</v>
      </c>
      <c r="F19" s="53">
        <v>126733.21</v>
      </c>
      <c r="G19" s="44">
        <f t="shared" si="2"/>
        <v>5266.7899999999936</v>
      </c>
    </row>
    <row r="20" spans="1:7" x14ac:dyDescent="0.2">
      <c r="A20" s="48" t="s">
        <v>24</v>
      </c>
      <c r="B20" s="38">
        <v>0</v>
      </c>
      <c r="C20" s="53">
        <v>0</v>
      </c>
      <c r="D20" s="44">
        <f t="shared" si="1"/>
        <v>0</v>
      </c>
      <c r="E20" s="57">
        <v>0</v>
      </c>
      <c r="F20" s="53">
        <v>0</v>
      </c>
      <c r="G20" s="44">
        <f t="shared" si="2"/>
        <v>0</v>
      </c>
    </row>
    <row r="21" spans="1:7" x14ac:dyDescent="0.2">
      <c r="A21" s="48" t="s">
        <v>25</v>
      </c>
      <c r="B21" s="38">
        <v>0</v>
      </c>
      <c r="C21" s="53">
        <v>0</v>
      </c>
      <c r="D21" s="44">
        <f t="shared" si="1"/>
        <v>0</v>
      </c>
      <c r="E21" s="57">
        <v>0</v>
      </c>
      <c r="F21" s="53">
        <v>0</v>
      </c>
      <c r="G21" s="44">
        <f t="shared" si="2"/>
        <v>0</v>
      </c>
    </row>
    <row r="22" spans="1:7" x14ac:dyDescent="0.2">
      <c r="A22" s="48" t="s">
        <v>26</v>
      </c>
      <c r="B22" s="38">
        <v>0</v>
      </c>
      <c r="C22" s="53">
        <v>0</v>
      </c>
      <c r="D22" s="44">
        <f t="shared" si="1"/>
        <v>0</v>
      </c>
      <c r="E22" s="57">
        <v>0</v>
      </c>
      <c r="F22" s="53">
        <v>0</v>
      </c>
      <c r="G22" s="44">
        <f t="shared" si="2"/>
        <v>0</v>
      </c>
    </row>
    <row r="23" spans="1:7" x14ac:dyDescent="0.2">
      <c r="A23" s="50" t="s">
        <v>27</v>
      </c>
      <c r="B23" s="38">
        <f>SUM(B24:B32)</f>
        <v>331298.08999999997</v>
      </c>
      <c r="C23" s="54">
        <f t="shared" ref="C23:F23" si="4">SUM(C24:C32)</f>
        <v>22175.739999999998</v>
      </c>
      <c r="D23" s="44">
        <f t="shared" si="1"/>
        <v>353473.82999999996</v>
      </c>
      <c r="E23" s="58">
        <f t="shared" si="4"/>
        <v>339804.79</v>
      </c>
      <c r="F23" s="54">
        <f t="shared" si="4"/>
        <v>339804.79</v>
      </c>
      <c r="G23" s="44">
        <f t="shared" si="2"/>
        <v>13669.039999999979</v>
      </c>
    </row>
    <row r="24" spans="1:7" x14ac:dyDescent="0.2">
      <c r="A24" s="48" t="s">
        <v>28</v>
      </c>
      <c r="B24" s="38">
        <v>45176</v>
      </c>
      <c r="C24" s="53">
        <v>-17000</v>
      </c>
      <c r="D24" s="44">
        <f t="shared" si="1"/>
        <v>28176</v>
      </c>
      <c r="E24" s="57">
        <v>28238</v>
      </c>
      <c r="F24" s="53">
        <v>28238</v>
      </c>
      <c r="G24" s="44">
        <f t="shared" si="2"/>
        <v>-62</v>
      </c>
    </row>
    <row r="25" spans="1:7" x14ac:dyDescent="0.2">
      <c r="A25" s="48" t="s">
        <v>29</v>
      </c>
      <c r="B25" s="38">
        <v>26560</v>
      </c>
      <c r="C25" s="53">
        <v>11440</v>
      </c>
      <c r="D25" s="44">
        <f t="shared" si="1"/>
        <v>38000</v>
      </c>
      <c r="E25" s="57">
        <v>38000</v>
      </c>
      <c r="F25" s="53">
        <v>38000</v>
      </c>
      <c r="G25" s="44">
        <f t="shared" si="2"/>
        <v>0</v>
      </c>
    </row>
    <row r="26" spans="1:7" x14ac:dyDescent="0.2">
      <c r="A26" s="48" t="s">
        <v>30</v>
      </c>
      <c r="B26" s="38">
        <v>91255.09</v>
      </c>
      <c r="C26" s="53">
        <v>-29560</v>
      </c>
      <c r="D26" s="44">
        <f t="shared" si="1"/>
        <v>61695.09</v>
      </c>
      <c r="E26" s="57">
        <v>61695.09</v>
      </c>
      <c r="F26" s="53">
        <v>61695.09</v>
      </c>
      <c r="G26" s="44">
        <f t="shared" si="2"/>
        <v>0</v>
      </c>
    </row>
    <row r="27" spans="1:7" x14ac:dyDescent="0.2">
      <c r="A27" s="48" t="s">
        <v>31</v>
      </c>
      <c r="B27" s="38">
        <v>15000</v>
      </c>
      <c r="C27" s="53">
        <v>9261.99</v>
      </c>
      <c r="D27" s="44">
        <f t="shared" si="1"/>
        <v>24261.989999999998</v>
      </c>
      <c r="E27" s="57">
        <v>24339.39</v>
      </c>
      <c r="F27" s="53">
        <v>24339.39</v>
      </c>
      <c r="G27" s="44">
        <f t="shared" si="2"/>
        <v>-77.400000000001455</v>
      </c>
    </row>
    <row r="28" spans="1:7" x14ac:dyDescent="0.2">
      <c r="A28" s="48" t="s">
        <v>32</v>
      </c>
      <c r="B28" s="38">
        <v>11045</v>
      </c>
      <c r="C28" s="53">
        <v>805.18</v>
      </c>
      <c r="D28" s="44">
        <f t="shared" si="1"/>
        <v>11850.18</v>
      </c>
      <c r="E28" s="57">
        <v>11849.88</v>
      </c>
      <c r="F28" s="53">
        <v>11849.88</v>
      </c>
      <c r="G28" s="44">
        <f t="shared" si="2"/>
        <v>0.30000000000109139</v>
      </c>
    </row>
    <row r="29" spans="1:7" x14ac:dyDescent="0.2">
      <c r="A29" s="48" t="s">
        <v>33</v>
      </c>
      <c r="B29" s="38">
        <v>0</v>
      </c>
      <c r="C29" s="53">
        <v>0</v>
      </c>
      <c r="D29" s="44">
        <f t="shared" si="1"/>
        <v>0</v>
      </c>
      <c r="E29" s="57">
        <v>0</v>
      </c>
      <c r="F29" s="53">
        <v>0</v>
      </c>
      <c r="G29" s="44">
        <f t="shared" si="2"/>
        <v>0</v>
      </c>
    </row>
    <row r="30" spans="1:7" x14ac:dyDescent="0.2">
      <c r="A30" s="48" t="s">
        <v>34</v>
      </c>
      <c r="B30" s="38">
        <v>24000</v>
      </c>
      <c r="C30" s="53">
        <v>-10000</v>
      </c>
      <c r="D30" s="44">
        <f t="shared" si="1"/>
        <v>14000</v>
      </c>
      <c r="E30" s="57">
        <v>13968.2</v>
      </c>
      <c r="F30" s="53">
        <v>13968.2</v>
      </c>
      <c r="G30" s="44">
        <f t="shared" si="2"/>
        <v>31.799999999999272</v>
      </c>
    </row>
    <row r="31" spans="1:7" x14ac:dyDescent="0.2">
      <c r="A31" s="48" t="s">
        <v>35</v>
      </c>
      <c r="B31" s="38">
        <v>73000</v>
      </c>
      <c r="C31" s="53">
        <v>62490.57</v>
      </c>
      <c r="D31" s="44">
        <f t="shared" si="1"/>
        <v>135490.57</v>
      </c>
      <c r="E31" s="57">
        <v>121096.23</v>
      </c>
      <c r="F31" s="53">
        <v>121096.23</v>
      </c>
      <c r="G31" s="44">
        <f t="shared" si="2"/>
        <v>14394.340000000011</v>
      </c>
    </row>
    <row r="32" spans="1:7" x14ac:dyDescent="0.2">
      <c r="A32" s="48" t="s">
        <v>36</v>
      </c>
      <c r="B32" s="38">
        <v>45262</v>
      </c>
      <c r="C32" s="53">
        <v>-5262</v>
      </c>
      <c r="D32" s="44">
        <f t="shared" si="1"/>
        <v>40000</v>
      </c>
      <c r="E32" s="57">
        <v>40618</v>
      </c>
      <c r="F32" s="53">
        <v>40618</v>
      </c>
      <c r="G32" s="44">
        <f t="shared" si="2"/>
        <v>-618</v>
      </c>
    </row>
    <row r="33" spans="1:7" x14ac:dyDescent="0.2">
      <c r="A33" s="50" t="s">
        <v>124</v>
      </c>
      <c r="B33" s="38">
        <f>SUM(B34:B42)</f>
        <v>0</v>
      </c>
      <c r="C33" s="54">
        <f t="shared" ref="C33:F33" si="5">SUM(C34:C42)</f>
        <v>0</v>
      </c>
      <c r="D33" s="44">
        <f t="shared" si="1"/>
        <v>0</v>
      </c>
      <c r="E33" s="58">
        <f t="shared" si="5"/>
        <v>0</v>
      </c>
      <c r="F33" s="54">
        <f t="shared" si="5"/>
        <v>0</v>
      </c>
      <c r="G33" s="44">
        <f t="shared" si="2"/>
        <v>0</v>
      </c>
    </row>
    <row r="34" spans="1:7" x14ac:dyDescent="0.2">
      <c r="A34" s="48" t="s">
        <v>37</v>
      </c>
      <c r="B34" s="38">
        <v>0</v>
      </c>
      <c r="C34" s="53">
        <v>0</v>
      </c>
      <c r="D34" s="44">
        <f t="shared" si="1"/>
        <v>0</v>
      </c>
      <c r="E34" s="57">
        <v>0</v>
      </c>
      <c r="F34" s="53">
        <v>0</v>
      </c>
      <c r="G34" s="44">
        <f t="shared" si="2"/>
        <v>0</v>
      </c>
    </row>
    <row r="35" spans="1:7" x14ac:dyDescent="0.2">
      <c r="A35" s="48" t="s">
        <v>38</v>
      </c>
      <c r="B35" s="38">
        <v>0</v>
      </c>
      <c r="C35" s="53">
        <v>0</v>
      </c>
      <c r="D35" s="44">
        <f t="shared" si="1"/>
        <v>0</v>
      </c>
      <c r="E35" s="57">
        <v>0</v>
      </c>
      <c r="F35" s="53">
        <v>0</v>
      </c>
      <c r="G35" s="44">
        <f t="shared" si="2"/>
        <v>0</v>
      </c>
    </row>
    <row r="36" spans="1:7" x14ac:dyDescent="0.2">
      <c r="A36" s="48" t="s">
        <v>39</v>
      </c>
      <c r="B36" s="38">
        <v>0</v>
      </c>
      <c r="C36" s="53">
        <v>0</v>
      </c>
      <c r="D36" s="44">
        <f t="shared" si="1"/>
        <v>0</v>
      </c>
      <c r="E36" s="57">
        <v>0</v>
      </c>
      <c r="F36" s="53">
        <v>0</v>
      </c>
      <c r="G36" s="44">
        <f t="shared" si="2"/>
        <v>0</v>
      </c>
    </row>
    <row r="37" spans="1:7" x14ac:dyDescent="0.2">
      <c r="A37" s="48" t="s">
        <v>40</v>
      </c>
      <c r="B37" s="38">
        <v>0</v>
      </c>
      <c r="C37" s="53">
        <v>0</v>
      </c>
      <c r="D37" s="44">
        <f t="shared" si="1"/>
        <v>0</v>
      </c>
      <c r="E37" s="57">
        <v>0</v>
      </c>
      <c r="F37" s="53">
        <v>0</v>
      </c>
      <c r="G37" s="44">
        <f t="shared" si="2"/>
        <v>0</v>
      </c>
    </row>
    <row r="38" spans="1:7" x14ac:dyDescent="0.2">
      <c r="A38" s="48" t="s">
        <v>41</v>
      </c>
      <c r="B38" s="38">
        <v>0</v>
      </c>
      <c r="C38" s="53">
        <v>0</v>
      </c>
      <c r="D38" s="44">
        <f t="shared" si="1"/>
        <v>0</v>
      </c>
      <c r="E38" s="57">
        <v>0</v>
      </c>
      <c r="F38" s="53">
        <v>0</v>
      </c>
      <c r="G38" s="44">
        <f t="shared" si="2"/>
        <v>0</v>
      </c>
    </row>
    <row r="39" spans="1:7" x14ac:dyDescent="0.2">
      <c r="A39" s="48" t="s">
        <v>42</v>
      </c>
      <c r="B39" s="38">
        <v>0</v>
      </c>
      <c r="C39" s="53">
        <v>0</v>
      </c>
      <c r="D39" s="44">
        <f t="shared" si="1"/>
        <v>0</v>
      </c>
      <c r="E39" s="57">
        <v>0</v>
      </c>
      <c r="F39" s="53">
        <v>0</v>
      </c>
      <c r="G39" s="44">
        <f t="shared" si="2"/>
        <v>0</v>
      </c>
    </row>
    <row r="40" spans="1:7" x14ac:dyDescent="0.2">
      <c r="A40" s="48" t="s">
        <v>43</v>
      </c>
      <c r="B40" s="38">
        <v>0</v>
      </c>
      <c r="C40" s="53">
        <v>0</v>
      </c>
      <c r="D40" s="44">
        <f t="shared" si="1"/>
        <v>0</v>
      </c>
      <c r="E40" s="57">
        <v>0</v>
      </c>
      <c r="F40" s="53">
        <v>0</v>
      </c>
      <c r="G40" s="44">
        <f t="shared" si="2"/>
        <v>0</v>
      </c>
    </row>
    <row r="41" spans="1:7" x14ac:dyDescent="0.2">
      <c r="A41" s="48" t="s">
        <v>44</v>
      </c>
      <c r="B41" s="38">
        <v>0</v>
      </c>
      <c r="C41" s="53">
        <v>0</v>
      </c>
      <c r="D41" s="44">
        <f t="shared" si="1"/>
        <v>0</v>
      </c>
      <c r="E41" s="57">
        <v>0</v>
      </c>
      <c r="F41" s="53">
        <v>0</v>
      </c>
      <c r="G41" s="44">
        <f t="shared" si="2"/>
        <v>0</v>
      </c>
    </row>
    <row r="42" spans="1:7" x14ac:dyDescent="0.2">
      <c r="A42" s="48" t="s">
        <v>45</v>
      </c>
      <c r="B42" s="38">
        <v>0</v>
      </c>
      <c r="C42" s="53">
        <v>0</v>
      </c>
      <c r="D42" s="44">
        <f t="shared" si="1"/>
        <v>0</v>
      </c>
      <c r="E42" s="57">
        <v>0</v>
      </c>
      <c r="F42" s="53">
        <v>0</v>
      </c>
      <c r="G42" s="44">
        <f t="shared" si="2"/>
        <v>0</v>
      </c>
    </row>
    <row r="43" spans="1:7" x14ac:dyDescent="0.2">
      <c r="A43" s="50" t="s">
        <v>125</v>
      </c>
      <c r="B43" s="38">
        <f>SUM(B44:B52)</f>
        <v>54000</v>
      </c>
      <c r="C43" s="54">
        <f t="shared" ref="C43:F43" si="6">SUM(C44:C52)</f>
        <v>62680.990000000005</v>
      </c>
      <c r="D43" s="44">
        <f t="shared" si="1"/>
        <v>116680.99</v>
      </c>
      <c r="E43" s="58">
        <f t="shared" si="6"/>
        <v>116680.99</v>
      </c>
      <c r="F43" s="54">
        <f t="shared" si="6"/>
        <v>116680.99</v>
      </c>
      <c r="G43" s="44">
        <f t="shared" si="2"/>
        <v>0</v>
      </c>
    </row>
    <row r="44" spans="1:7" x14ac:dyDescent="0.2">
      <c r="A44" s="48" t="s">
        <v>46</v>
      </c>
      <c r="B44" s="38">
        <v>50000</v>
      </c>
      <c r="C44" s="53">
        <v>-8824</v>
      </c>
      <c r="D44" s="44">
        <f t="shared" si="1"/>
        <v>41176</v>
      </c>
      <c r="E44" s="57">
        <v>41176</v>
      </c>
      <c r="F44" s="53">
        <v>41176</v>
      </c>
      <c r="G44" s="44">
        <f t="shared" si="2"/>
        <v>0</v>
      </c>
    </row>
    <row r="45" spans="1:7" x14ac:dyDescent="0.2">
      <c r="A45" s="48" t="s">
        <v>47</v>
      </c>
      <c r="B45" s="38">
        <v>4000</v>
      </c>
      <c r="C45" s="53">
        <v>71504.990000000005</v>
      </c>
      <c r="D45" s="44">
        <f t="shared" si="1"/>
        <v>75504.990000000005</v>
      </c>
      <c r="E45" s="57">
        <v>75504.990000000005</v>
      </c>
      <c r="F45" s="53">
        <v>75504.990000000005</v>
      </c>
      <c r="G45" s="44">
        <f t="shared" si="2"/>
        <v>0</v>
      </c>
    </row>
    <row r="46" spans="1:7" x14ac:dyDescent="0.2">
      <c r="A46" s="48" t="s">
        <v>48</v>
      </c>
      <c r="B46" s="38">
        <v>0</v>
      </c>
      <c r="C46" s="53">
        <v>0</v>
      </c>
      <c r="D46" s="44">
        <f t="shared" si="1"/>
        <v>0</v>
      </c>
      <c r="E46" s="57">
        <v>0</v>
      </c>
      <c r="F46" s="53">
        <v>0</v>
      </c>
      <c r="G46" s="44">
        <f t="shared" si="2"/>
        <v>0</v>
      </c>
    </row>
    <row r="47" spans="1:7" x14ac:dyDescent="0.2">
      <c r="A47" s="48" t="s">
        <v>49</v>
      </c>
      <c r="B47" s="38">
        <v>0</v>
      </c>
      <c r="C47" s="53">
        <v>0</v>
      </c>
      <c r="D47" s="44">
        <f t="shared" si="1"/>
        <v>0</v>
      </c>
      <c r="E47" s="57">
        <v>0</v>
      </c>
      <c r="F47" s="53">
        <v>0</v>
      </c>
      <c r="G47" s="44">
        <f t="shared" si="2"/>
        <v>0</v>
      </c>
    </row>
    <row r="48" spans="1:7" x14ac:dyDescent="0.2">
      <c r="A48" s="48" t="s">
        <v>50</v>
      </c>
      <c r="B48" s="38">
        <v>0</v>
      </c>
      <c r="C48" s="53">
        <v>0</v>
      </c>
      <c r="D48" s="44">
        <f t="shared" si="1"/>
        <v>0</v>
      </c>
      <c r="E48" s="57">
        <v>0</v>
      </c>
      <c r="F48" s="53">
        <v>0</v>
      </c>
      <c r="G48" s="44">
        <f t="shared" si="2"/>
        <v>0</v>
      </c>
    </row>
    <row r="49" spans="1:7" x14ac:dyDescent="0.2">
      <c r="A49" s="48" t="s">
        <v>51</v>
      </c>
      <c r="B49" s="38">
        <v>0</v>
      </c>
      <c r="C49" s="53">
        <v>0</v>
      </c>
      <c r="D49" s="44">
        <f t="shared" si="1"/>
        <v>0</v>
      </c>
      <c r="E49" s="57">
        <v>0</v>
      </c>
      <c r="F49" s="53">
        <v>0</v>
      </c>
      <c r="G49" s="44">
        <f t="shared" si="2"/>
        <v>0</v>
      </c>
    </row>
    <row r="50" spans="1:7" x14ac:dyDescent="0.2">
      <c r="A50" s="48" t="s">
        <v>52</v>
      </c>
      <c r="B50" s="38">
        <v>0</v>
      </c>
      <c r="C50" s="53">
        <v>0</v>
      </c>
      <c r="D50" s="44">
        <f t="shared" si="1"/>
        <v>0</v>
      </c>
      <c r="E50" s="57">
        <v>0</v>
      </c>
      <c r="F50" s="53">
        <v>0</v>
      </c>
      <c r="G50" s="44">
        <f t="shared" si="2"/>
        <v>0</v>
      </c>
    </row>
    <row r="51" spans="1:7" x14ac:dyDescent="0.2">
      <c r="A51" s="48" t="s">
        <v>53</v>
      </c>
      <c r="B51" s="38">
        <v>0</v>
      </c>
      <c r="C51" s="53">
        <v>0</v>
      </c>
      <c r="D51" s="44">
        <f t="shared" si="1"/>
        <v>0</v>
      </c>
      <c r="E51" s="57">
        <v>0</v>
      </c>
      <c r="F51" s="53">
        <v>0</v>
      </c>
      <c r="G51" s="44">
        <f t="shared" si="2"/>
        <v>0</v>
      </c>
    </row>
    <row r="52" spans="1:7" x14ac:dyDescent="0.2">
      <c r="A52" s="48" t="s">
        <v>54</v>
      </c>
      <c r="B52" s="38">
        <v>0</v>
      </c>
      <c r="C52" s="53">
        <v>0</v>
      </c>
      <c r="D52" s="44">
        <f t="shared" si="1"/>
        <v>0</v>
      </c>
      <c r="E52" s="57">
        <v>0</v>
      </c>
      <c r="F52" s="53">
        <v>0</v>
      </c>
      <c r="G52" s="44">
        <f t="shared" si="2"/>
        <v>0</v>
      </c>
    </row>
    <row r="53" spans="1:7" x14ac:dyDescent="0.2">
      <c r="A53" s="50" t="s">
        <v>55</v>
      </c>
      <c r="B53" s="38">
        <f>SUM(B54:B56)</f>
        <v>0</v>
      </c>
      <c r="C53" s="54">
        <f t="shared" ref="C53:F53" si="7">SUM(C54:C56)</f>
        <v>0</v>
      </c>
      <c r="D53" s="44">
        <f t="shared" si="1"/>
        <v>0</v>
      </c>
      <c r="E53" s="58">
        <f t="shared" si="7"/>
        <v>0</v>
      </c>
      <c r="F53" s="54">
        <f t="shared" si="7"/>
        <v>0</v>
      </c>
      <c r="G53" s="44">
        <f t="shared" si="2"/>
        <v>0</v>
      </c>
    </row>
    <row r="54" spans="1:7" x14ac:dyDescent="0.2">
      <c r="A54" s="48" t="s">
        <v>56</v>
      </c>
      <c r="B54" s="38">
        <v>0</v>
      </c>
      <c r="C54" s="53">
        <v>0</v>
      </c>
      <c r="D54" s="44">
        <f t="shared" si="1"/>
        <v>0</v>
      </c>
      <c r="E54" s="57">
        <v>0</v>
      </c>
      <c r="F54" s="53">
        <v>0</v>
      </c>
      <c r="G54" s="44">
        <f t="shared" si="2"/>
        <v>0</v>
      </c>
    </row>
    <row r="55" spans="1:7" x14ac:dyDescent="0.2">
      <c r="A55" s="48" t="s">
        <v>57</v>
      </c>
      <c r="B55" s="38">
        <v>0</v>
      </c>
      <c r="C55" s="53">
        <v>0</v>
      </c>
      <c r="D55" s="44">
        <f t="shared" si="1"/>
        <v>0</v>
      </c>
      <c r="E55" s="57">
        <v>0</v>
      </c>
      <c r="F55" s="53">
        <v>0</v>
      </c>
      <c r="G55" s="44">
        <f t="shared" si="2"/>
        <v>0</v>
      </c>
    </row>
    <row r="56" spans="1:7" x14ac:dyDescent="0.2">
      <c r="A56" s="48" t="s">
        <v>58</v>
      </c>
      <c r="B56" s="38">
        <v>0</v>
      </c>
      <c r="C56" s="53">
        <v>0</v>
      </c>
      <c r="D56" s="44">
        <f t="shared" si="1"/>
        <v>0</v>
      </c>
      <c r="E56" s="57">
        <v>0</v>
      </c>
      <c r="F56" s="53">
        <v>0</v>
      </c>
      <c r="G56" s="44">
        <f t="shared" si="2"/>
        <v>0</v>
      </c>
    </row>
    <row r="57" spans="1:7" x14ac:dyDescent="0.2">
      <c r="A57" s="50" t="s">
        <v>126</v>
      </c>
      <c r="B57" s="38">
        <f>SUM(B58:B64)</f>
        <v>0</v>
      </c>
      <c r="C57" s="54">
        <f t="shared" ref="C57:F57" si="8">SUM(C58:C64)</f>
        <v>0</v>
      </c>
      <c r="D57" s="44">
        <f t="shared" si="1"/>
        <v>0</v>
      </c>
      <c r="E57" s="58">
        <f t="shared" si="8"/>
        <v>0</v>
      </c>
      <c r="F57" s="54">
        <f t="shared" si="8"/>
        <v>0</v>
      </c>
      <c r="G57" s="44">
        <f t="shared" si="2"/>
        <v>0</v>
      </c>
    </row>
    <row r="58" spans="1:7" x14ac:dyDescent="0.2">
      <c r="A58" s="48" t="s">
        <v>59</v>
      </c>
      <c r="B58" s="38">
        <v>0</v>
      </c>
      <c r="C58" s="53">
        <v>0</v>
      </c>
      <c r="D58" s="44">
        <f t="shared" si="1"/>
        <v>0</v>
      </c>
      <c r="E58" s="57">
        <v>0</v>
      </c>
      <c r="F58" s="53">
        <v>0</v>
      </c>
      <c r="G58" s="44">
        <f t="shared" si="2"/>
        <v>0</v>
      </c>
    </row>
    <row r="59" spans="1:7" x14ac:dyDescent="0.2">
      <c r="A59" s="48" t="s">
        <v>60</v>
      </c>
      <c r="B59" s="38">
        <v>0</v>
      </c>
      <c r="C59" s="53">
        <v>0</v>
      </c>
      <c r="D59" s="44">
        <f t="shared" si="1"/>
        <v>0</v>
      </c>
      <c r="E59" s="57">
        <v>0</v>
      </c>
      <c r="F59" s="53">
        <v>0</v>
      </c>
      <c r="G59" s="44">
        <f t="shared" si="2"/>
        <v>0</v>
      </c>
    </row>
    <row r="60" spans="1:7" x14ac:dyDescent="0.2">
      <c r="A60" s="48" t="s">
        <v>61</v>
      </c>
      <c r="B60" s="38">
        <v>0</v>
      </c>
      <c r="C60" s="53">
        <v>0</v>
      </c>
      <c r="D60" s="44">
        <f t="shared" si="1"/>
        <v>0</v>
      </c>
      <c r="E60" s="57">
        <v>0</v>
      </c>
      <c r="F60" s="53">
        <v>0</v>
      </c>
      <c r="G60" s="44">
        <f t="shared" si="2"/>
        <v>0</v>
      </c>
    </row>
    <row r="61" spans="1:7" x14ac:dyDescent="0.2">
      <c r="A61" s="48" t="s">
        <v>62</v>
      </c>
      <c r="B61" s="38">
        <v>0</v>
      </c>
      <c r="C61" s="53">
        <v>0</v>
      </c>
      <c r="D61" s="44">
        <f t="shared" si="1"/>
        <v>0</v>
      </c>
      <c r="E61" s="57">
        <v>0</v>
      </c>
      <c r="F61" s="53">
        <v>0</v>
      </c>
      <c r="G61" s="44">
        <f t="shared" si="2"/>
        <v>0</v>
      </c>
    </row>
    <row r="62" spans="1:7" x14ac:dyDescent="0.2">
      <c r="A62" s="48" t="s">
        <v>63</v>
      </c>
      <c r="B62" s="38">
        <v>0</v>
      </c>
      <c r="C62" s="53">
        <v>0</v>
      </c>
      <c r="D62" s="44">
        <f t="shared" si="1"/>
        <v>0</v>
      </c>
      <c r="E62" s="57">
        <v>0</v>
      </c>
      <c r="F62" s="53">
        <v>0</v>
      </c>
      <c r="G62" s="44">
        <f t="shared" si="2"/>
        <v>0</v>
      </c>
    </row>
    <row r="63" spans="1:7" x14ac:dyDescent="0.2">
      <c r="A63" s="48" t="s">
        <v>64</v>
      </c>
      <c r="B63" s="38">
        <v>0</v>
      </c>
      <c r="C63" s="53">
        <v>0</v>
      </c>
      <c r="D63" s="44">
        <f t="shared" si="1"/>
        <v>0</v>
      </c>
      <c r="E63" s="57">
        <v>0</v>
      </c>
      <c r="F63" s="53">
        <v>0</v>
      </c>
      <c r="G63" s="44">
        <f t="shared" si="2"/>
        <v>0</v>
      </c>
    </row>
    <row r="64" spans="1:7" x14ac:dyDescent="0.2">
      <c r="A64" s="48" t="s">
        <v>65</v>
      </c>
      <c r="B64" s="38">
        <v>0</v>
      </c>
      <c r="C64" s="53">
        <v>0</v>
      </c>
      <c r="D64" s="44">
        <f t="shared" si="1"/>
        <v>0</v>
      </c>
      <c r="E64" s="57">
        <v>0</v>
      </c>
      <c r="F64" s="53">
        <v>0</v>
      </c>
      <c r="G64" s="44">
        <f t="shared" si="2"/>
        <v>0</v>
      </c>
    </row>
    <row r="65" spans="1:7" x14ac:dyDescent="0.2">
      <c r="A65" s="50" t="s">
        <v>127</v>
      </c>
      <c r="B65" s="38">
        <f>SUM(B66:B68)</f>
        <v>0</v>
      </c>
      <c r="C65" s="54">
        <f t="shared" ref="C65:F65" si="9">SUM(C66:C68)</f>
        <v>35997</v>
      </c>
      <c r="D65" s="44">
        <f t="shared" si="1"/>
        <v>35997</v>
      </c>
      <c r="E65" s="58">
        <f t="shared" si="9"/>
        <v>35997</v>
      </c>
      <c r="F65" s="54">
        <f t="shared" si="9"/>
        <v>35997</v>
      </c>
      <c r="G65" s="44">
        <f t="shared" si="2"/>
        <v>0</v>
      </c>
    </row>
    <row r="66" spans="1:7" x14ac:dyDescent="0.2">
      <c r="A66" s="48" t="s">
        <v>66</v>
      </c>
      <c r="B66" s="38">
        <v>0</v>
      </c>
      <c r="C66" s="53">
        <v>0</v>
      </c>
      <c r="D66" s="44">
        <f t="shared" si="1"/>
        <v>0</v>
      </c>
      <c r="E66" s="57">
        <v>0</v>
      </c>
      <c r="F66" s="53">
        <v>0</v>
      </c>
      <c r="G66" s="44">
        <f t="shared" si="2"/>
        <v>0</v>
      </c>
    </row>
    <row r="67" spans="1:7" x14ac:dyDescent="0.2">
      <c r="A67" s="48" t="s">
        <v>67</v>
      </c>
      <c r="B67" s="38">
        <v>0</v>
      </c>
      <c r="C67" s="53">
        <v>0</v>
      </c>
      <c r="D67" s="44">
        <f t="shared" si="1"/>
        <v>0</v>
      </c>
      <c r="E67" s="57">
        <v>0</v>
      </c>
      <c r="F67" s="53">
        <v>0</v>
      </c>
      <c r="G67" s="44">
        <f t="shared" si="2"/>
        <v>0</v>
      </c>
    </row>
    <row r="68" spans="1:7" x14ac:dyDescent="0.2">
      <c r="A68" s="48" t="s">
        <v>68</v>
      </c>
      <c r="B68" s="38">
        <v>0</v>
      </c>
      <c r="C68" s="53">
        <v>35997</v>
      </c>
      <c r="D68" s="44">
        <f t="shared" si="1"/>
        <v>35997</v>
      </c>
      <c r="E68" s="57">
        <v>35997</v>
      </c>
      <c r="F68" s="53">
        <v>35997</v>
      </c>
      <c r="G68" s="44">
        <f t="shared" si="2"/>
        <v>0</v>
      </c>
    </row>
    <row r="69" spans="1:7" x14ac:dyDescent="0.2">
      <c r="A69" s="50" t="s">
        <v>69</v>
      </c>
      <c r="B69" s="38">
        <f>SUM(B70:B76)</f>
        <v>0</v>
      </c>
      <c r="C69" s="54">
        <f t="shared" ref="C69:F69" si="10">SUM(C70:C76)</f>
        <v>0</v>
      </c>
      <c r="D69" s="44">
        <f t="shared" si="1"/>
        <v>0</v>
      </c>
      <c r="E69" s="58">
        <f t="shared" si="10"/>
        <v>0</v>
      </c>
      <c r="F69" s="54">
        <f t="shared" si="10"/>
        <v>0</v>
      </c>
      <c r="G69" s="44">
        <f t="shared" si="2"/>
        <v>0</v>
      </c>
    </row>
    <row r="70" spans="1:7" x14ac:dyDescent="0.2">
      <c r="A70" s="48" t="s">
        <v>70</v>
      </c>
      <c r="B70" s="38">
        <v>0</v>
      </c>
      <c r="C70" s="53">
        <v>0</v>
      </c>
      <c r="D70" s="44">
        <f t="shared" ref="D70:D76" si="11">B70+C70</f>
        <v>0</v>
      </c>
      <c r="E70" s="57">
        <v>0</v>
      </c>
      <c r="F70" s="53">
        <v>0</v>
      </c>
      <c r="G70" s="44">
        <f t="shared" ref="G70:G76" si="12">D70-F70</f>
        <v>0</v>
      </c>
    </row>
    <row r="71" spans="1:7" x14ac:dyDescent="0.2">
      <c r="A71" s="48" t="s">
        <v>71</v>
      </c>
      <c r="B71" s="38">
        <v>0</v>
      </c>
      <c r="C71" s="53">
        <v>0</v>
      </c>
      <c r="D71" s="44">
        <f t="shared" si="11"/>
        <v>0</v>
      </c>
      <c r="E71" s="57">
        <v>0</v>
      </c>
      <c r="F71" s="53">
        <v>0</v>
      </c>
      <c r="G71" s="44">
        <f t="shared" si="12"/>
        <v>0</v>
      </c>
    </row>
    <row r="72" spans="1:7" x14ac:dyDescent="0.2">
      <c r="A72" s="48" t="s">
        <v>72</v>
      </c>
      <c r="B72" s="38">
        <v>0</v>
      </c>
      <c r="C72" s="53">
        <v>0</v>
      </c>
      <c r="D72" s="44">
        <f t="shared" si="11"/>
        <v>0</v>
      </c>
      <c r="E72" s="57">
        <v>0</v>
      </c>
      <c r="F72" s="53">
        <v>0</v>
      </c>
      <c r="G72" s="44">
        <f t="shared" si="12"/>
        <v>0</v>
      </c>
    </row>
    <row r="73" spans="1:7" x14ac:dyDescent="0.2">
      <c r="A73" s="48" t="s">
        <v>73</v>
      </c>
      <c r="B73" s="38">
        <v>0</v>
      </c>
      <c r="C73" s="53">
        <v>0</v>
      </c>
      <c r="D73" s="44">
        <f t="shared" si="11"/>
        <v>0</v>
      </c>
      <c r="E73" s="57">
        <v>0</v>
      </c>
      <c r="F73" s="53">
        <v>0</v>
      </c>
      <c r="G73" s="44">
        <f t="shared" si="12"/>
        <v>0</v>
      </c>
    </row>
    <row r="74" spans="1:7" x14ac:dyDescent="0.2">
      <c r="A74" s="48" t="s">
        <v>74</v>
      </c>
      <c r="B74" s="38">
        <v>0</v>
      </c>
      <c r="C74" s="53">
        <v>0</v>
      </c>
      <c r="D74" s="44">
        <f t="shared" si="11"/>
        <v>0</v>
      </c>
      <c r="E74" s="57">
        <v>0</v>
      </c>
      <c r="F74" s="53">
        <v>0</v>
      </c>
      <c r="G74" s="44">
        <f t="shared" si="12"/>
        <v>0</v>
      </c>
    </row>
    <row r="75" spans="1:7" x14ac:dyDescent="0.2">
      <c r="A75" s="48" t="s">
        <v>75</v>
      </c>
      <c r="B75" s="38">
        <v>0</v>
      </c>
      <c r="C75" s="53">
        <v>0</v>
      </c>
      <c r="D75" s="44">
        <f t="shared" si="11"/>
        <v>0</v>
      </c>
      <c r="E75" s="57">
        <v>0</v>
      </c>
      <c r="F75" s="53">
        <v>0</v>
      </c>
      <c r="G75" s="44">
        <f t="shared" si="12"/>
        <v>0</v>
      </c>
    </row>
    <row r="76" spans="1:7" x14ac:dyDescent="0.2">
      <c r="A76" s="49" t="s">
        <v>76</v>
      </c>
      <c r="B76" s="39">
        <v>0</v>
      </c>
      <c r="C76" s="55">
        <v>0</v>
      </c>
      <c r="D76" s="39">
        <f t="shared" si="11"/>
        <v>0</v>
      </c>
      <c r="E76" s="59">
        <v>0</v>
      </c>
      <c r="F76" s="55">
        <v>0</v>
      </c>
      <c r="G76" s="39">
        <f t="shared" si="12"/>
        <v>0</v>
      </c>
    </row>
    <row r="77" spans="1:7" x14ac:dyDescent="0.2">
      <c r="A77" s="36" t="s">
        <v>77</v>
      </c>
      <c r="B77" s="7">
        <f>B5+B13+B23+B33+B43</f>
        <v>2251988.2199999997</v>
      </c>
      <c r="C77" s="46">
        <f>C5+C13+C23+C33+C43+C65</f>
        <v>185869.97000000003</v>
      </c>
      <c r="D77" s="46">
        <f t="shared" ref="D77:G77" si="13">D5+D13+D23+D33+D43+D65</f>
        <v>2437858.19</v>
      </c>
      <c r="E77" s="46">
        <f t="shared" si="13"/>
        <v>2397179.06</v>
      </c>
      <c r="F77" s="46">
        <f t="shared" si="13"/>
        <v>2397179.06</v>
      </c>
      <c r="G77" s="46">
        <f t="shared" si="13"/>
        <v>40679.129999999772</v>
      </c>
    </row>
    <row r="79" spans="1:7" x14ac:dyDescent="0.2">
      <c r="F79" s="51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G16" sqref="G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61" t="s">
        <v>129</v>
      </c>
      <c r="B1" s="62"/>
      <c r="C1" s="62"/>
      <c r="D1" s="62"/>
      <c r="E1" s="62"/>
      <c r="F1" s="62"/>
      <c r="G1" s="63"/>
    </row>
    <row r="2" spans="1:7" x14ac:dyDescent="0.2">
      <c r="A2" s="22"/>
      <c r="B2" s="25" t="s">
        <v>0</v>
      </c>
      <c r="C2" s="26"/>
      <c r="D2" s="26"/>
      <c r="E2" s="26"/>
      <c r="F2" s="27"/>
      <c r="G2" s="64" t="s">
        <v>7</v>
      </c>
    </row>
    <row r="3" spans="1:7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5"/>
    </row>
    <row r="4" spans="1:7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3"/>
      <c r="B5" s="8"/>
      <c r="C5" s="8"/>
      <c r="D5" s="8"/>
      <c r="E5" s="8"/>
      <c r="F5" s="8"/>
      <c r="G5" s="8"/>
    </row>
    <row r="6" spans="1:7" x14ac:dyDescent="0.2">
      <c r="A6" s="33" t="s">
        <v>78</v>
      </c>
      <c r="B6" s="5">
        <v>2197988.2200000002</v>
      </c>
      <c r="C6" s="5">
        <v>87191.98</v>
      </c>
      <c r="D6" s="5">
        <v>2285180.2000000002</v>
      </c>
      <c r="E6" s="5">
        <v>2237507.7999999998</v>
      </c>
      <c r="F6" s="5">
        <v>2244500.7799999998</v>
      </c>
      <c r="G6" s="5">
        <v>47672.4</v>
      </c>
    </row>
    <row r="7" spans="1:7" x14ac:dyDescent="0.2">
      <c r="A7" s="33"/>
      <c r="B7" s="9"/>
      <c r="C7" s="9"/>
      <c r="D7" s="9"/>
      <c r="E7" s="9"/>
      <c r="F7" s="9"/>
      <c r="G7" s="9"/>
    </row>
    <row r="8" spans="1:7" x14ac:dyDescent="0.2">
      <c r="A8" s="33" t="s">
        <v>79</v>
      </c>
      <c r="B8" s="5">
        <v>54000</v>
      </c>
      <c r="C8" s="5">
        <v>62680.99</v>
      </c>
      <c r="D8" s="5">
        <v>116680.99</v>
      </c>
      <c r="E8" s="5">
        <v>116680.99</v>
      </c>
      <c r="F8" s="5">
        <v>116680.99</v>
      </c>
      <c r="G8" s="9">
        <v>0</v>
      </c>
    </row>
    <row r="9" spans="1:7" x14ac:dyDescent="0.2">
      <c r="A9" s="33"/>
      <c r="B9" s="9"/>
      <c r="C9" s="9"/>
      <c r="D9" s="9"/>
      <c r="E9" s="9"/>
      <c r="F9" s="9"/>
      <c r="G9" s="9"/>
    </row>
    <row r="10" spans="1:7" x14ac:dyDescent="0.2">
      <c r="A10" s="33" t="s">
        <v>80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">
      <c r="A11" s="33"/>
      <c r="B11" s="9"/>
      <c r="C11" s="9"/>
      <c r="D11" s="9"/>
      <c r="E11" s="9"/>
      <c r="F11" s="9"/>
      <c r="G11" s="9"/>
    </row>
    <row r="12" spans="1:7" x14ac:dyDescent="0.2">
      <c r="A12" s="33" t="s">
        <v>41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</row>
    <row r="13" spans="1:7" x14ac:dyDescent="0.2">
      <c r="A13" s="33"/>
      <c r="B13" s="9"/>
      <c r="C13" s="9"/>
      <c r="D13" s="9"/>
      <c r="E13" s="9"/>
      <c r="F13" s="9"/>
      <c r="G13" s="9"/>
    </row>
    <row r="14" spans="1:7" x14ac:dyDescent="0.2">
      <c r="A14" s="33" t="s">
        <v>66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">
      <c r="A15" s="34"/>
      <c r="B15" s="10"/>
      <c r="C15" s="10"/>
      <c r="D15" s="10"/>
      <c r="E15" s="10"/>
      <c r="F15" s="10"/>
      <c r="G15" s="10"/>
    </row>
    <row r="16" spans="1:7" x14ac:dyDescent="0.2">
      <c r="A16" s="35" t="s">
        <v>77</v>
      </c>
      <c r="B16" s="46">
        <v>2251988.2200000002</v>
      </c>
      <c r="C16" s="46">
        <v>149872.97</v>
      </c>
      <c r="D16" s="46">
        <v>2401861.19</v>
      </c>
      <c r="E16" s="46">
        <v>2354188.79</v>
      </c>
      <c r="F16" s="46">
        <v>2361181.77</v>
      </c>
      <c r="G16" s="46">
        <v>47672.4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topLeftCell="A31" workbookViewId="0">
      <selection activeCell="C59" sqref="C5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61" t="s">
        <v>135</v>
      </c>
      <c r="B1" s="62"/>
      <c r="C1" s="62"/>
      <c r="D1" s="62"/>
      <c r="E1" s="62"/>
      <c r="F1" s="62"/>
      <c r="G1" s="63"/>
    </row>
    <row r="2" spans="1:7" x14ac:dyDescent="0.2">
      <c r="A2" s="13"/>
      <c r="B2" s="13"/>
      <c r="C2" s="13"/>
      <c r="D2" s="13"/>
      <c r="E2" s="13"/>
      <c r="F2" s="13"/>
      <c r="G2" s="13"/>
    </row>
    <row r="3" spans="1:7" x14ac:dyDescent="0.2">
      <c r="A3" s="22"/>
      <c r="B3" s="25" t="s">
        <v>0</v>
      </c>
      <c r="C3" s="26"/>
      <c r="D3" s="26"/>
      <c r="E3" s="26"/>
      <c r="F3" s="27"/>
      <c r="G3" s="64" t="s">
        <v>7</v>
      </c>
    </row>
    <row r="4" spans="1:7" ht="24.95" customHeight="1" x14ac:dyDescent="0.2">
      <c r="A4" s="2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65"/>
    </row>
    <row r="5" spans="1:7" x14ac:dyDescent="0.2">
      <c r="A5" s="24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2"/>
      <c r="B6" s="18"/>
      <c r="C6" s="18"/>
      <c r="D6" s="18"/>
      <c r="E6" s="18"/>
      <c r="F6" s="18"/>
      <c r="G6" s="18"/>
    </row>
    <row r="7" spans="1:7" x14ac:dyDescent="0.2">
      <c r="A7" s="29" t="s">
        <v>133</v>
      </c>
      <c r="B7" s="5">
        <v>2268180.2599999998</v>
      </c>
      <c r="C7" s="5">
        <v>-45726.86</v>
      </c>
      <c r="D7" s="5">
        <v>2222453.4</v>
      </c>
      <c r="E7" s="5">
        <v>2175976.88</v>
      </c>
      <c r="F7" s="5">
        <v>2181402.7200000002</v>
      </c>
      <c r="G7" s="5">
        <v>46476.52</v>
      </c>
    </row>
    <row r="8" spans="1:7" s="42" customFormat="1" x14ac:dyDescent="0.2">
      <c r="A8" s="29" t="s">
        <v>134</v>
      </c>
      <c r="B8" s="5">
        <v>232000</v>
      </c>
      <c r="C8" s="5">
        <v>0</v>
      </c>
      <c r="D8" s="5">
        <v>232000</v>
      </c>
      <c r="E8" s="5">
        <v>242194.85</v>
      </c>
      <c r="F8" s="5">
        <v>232000</v>
      </c>
      <c r="G8" s="5">
        <v>-10194.85</v>
      </c>
    </row>
    <row r="9" spans="1:7" s="42" customFormat="1" x14ac:dyDescent="0.2">
      <c r="A9" s="29"/>
      <c r="B9" s="5"/>
      <c r="C9" s="5"/>
      <c r="D9" s="5"/>
      <c r="E9" s="5"/>
      <c r="F9" s="5"/>
      <c r="G9" s="5"/>
    </row>
    <row r="10" spans="1:7" x14ac:dyDescent="0.2">
      <c r="A10" s="29"/>
      <c r="B10" s="6"/>
      <c r="C10" s="6"/>
      <c r="D10" s="6"/>
      <c r="E10" s="6"/>
      <c r="F10" s="6"/>
      <c r="G10" s="6"/>
    </row>
    <row r="11" spans="1:7" x14ac:dyDescent="0.2">
      <c r="A11" s="30" t="s">
        <v>77</v>
      </c>
      <c r="B11" s="11">
        <v>2500180.2599999998</v>
      </c>
      <c r="C11" s="11">
        <v>-45726.86</v>
      </c>
      <c r="D11" s="11">
        <v>2454453.4</v>
      </c>
      <c r="E11" s="11">
        <v>2418171.73</v>
      </c>
      <c r="F11" s="11">
        <v>2413402.7200000002</v>
      </c>
      <c r="G11" s="11">
        <v>36281.67</v>
      </c>
    </row>
    <row r="14" spans="1:7" ht="45" customHeight="1" x14ac:dyDescent="0.2">
      <c r="A14" s="61" t="s">
        <v>132</v>
      </c>
      <c r="B14" s="62"/>
      <c r="C14" s="62"/>
      <c r="D14" s="62"/>
      <c r="E14" s="62"/>
      <c r="F14" s="62"/>
      <c r="G14" s="63"/>
    </row>
    <row r="16" spans="1:7" x14ac:dyDescent="0.2">
      <c r="A16" s="22"/>
      <c r="B16" s="25" t="s">
        <v>0</v>
      </c>
      <c r="C16" s="26"/>
      <c r="D16" s="26"/>
      <c r="E16" s="26"/>
      <c r="F16" s="27"/>
      <c r="G16" s="64" t="s">
        <v>7</v>
      </c>
    </row>
    <row r="17" spans="1:8" ht="22.5" x14ac:dyDescent="0.2">
      <c r="A17" s="23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65"/>
    </row>
    <row r="18" spans="1:8" x14ac:dyDescent="0.2">
      <c r="A18" s="24"/>
      <c r="B18" s="4">
        <v>1</v>
      </c>
      <c r="C18" s="4">
        <v>2</v>
      </c>
      <c r="D18" s="4" t="s">
        <v>8</v>
      </c>
      <c r="E18" s="4">
        <v>4</v>
      </c>
      <c r="F18" s="4">
        <v>5</v>
      </c>
      <c r="G18" s="4" t="s">
        <v>9</v>
      </c>
    </row>
    <row r="19" spans="1:8" x14ac:dyDescent="0.2">
      <c r="A19" s="14"/>
      <c r="B19" s="15"/>
      <c r="C19" s="15"/>
      <c r="D19" s="15"/>
      <c r="E19" s="15"/>
      <c r="F19" s="15"/>
      <c r="G19" s="15"/>
    </row>
    <row r="20" spans="1:8" x14ac:dyDescent="0.2">
      <c r="A20" s="29" t="s">
        <v>81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40"/>
    </row>
    <row r="21" spans="1:8" x14ac:dyDescent="0.2">
      <c r="A21" s="29" t="s">
        <v>82</v>
      </c>
      <c r="B21" s="16"/>
      <c r="C21" s="16"/>
      <c r="D21" s="16"/>
      <c r="E21" s="16"/>
      <c r="F21" s="16"/>
      <c r="G21" s="16"/>
    </row>
    <row r="22" spans="1:8" x14ac:dyDescent="0.2">
      <c r="A22" s="29" t="s">
        <v>83</v>
      </c>
      <c r="B22" s="16"/>
      <c r="C22" s="16"/>
      <c r="D22" s="16"/>
      <c r="E22" s="16"/>
      <c r="F22" s="16"/>
      <c r="G22" s="16"/>
    </row>
    <row r="23" spans="1:8" x14ac:dyDescent="0.2">
      <c r="A23" s="29" t="s">
        <v>84</v>
      </c>
      <c r="B23" s="16"/>
      <c r="C23" s="16"/>
      <c r="D23" s="16"/>
      <c r="E23" s="16"/>
      <c r="F23" s="16"/>
      <c r="G23" s="16"/>
    </row>
    <row r="24" spans="1:8" x14ac:dyDescent="0.2">
      <c r="A24" s="2"/>
      <c r="B24" s="17"/>
      <c r="C24" s="17"/>
      <c r="D24" s="17"/>
      <c r="E24" s="17"/>
      <c r="F24" s="17"/>
      <c r="G24" s="17"/>
    </row>
    <row r="25" spans="1:8" x14ac:dyDescent="0.2">
      <c r="A25" s="30" t="s">
        <v>77</v>
      </c>
      <c r="B25" s="11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8" spans="1:8" ht="45" customHeight="1" x14ac:dyDescent="0.2">
      <c r="A28" s="61" t="s">
        <v>131</v>
      </c>
      <c r="B28" s="62"/>
      <c r="C28" s="62"/>
      <c r="D28" s="62"/>
      <c r="E28" s="62"/>
      <c r="F28" s="62"/>
      <c r="G28" s="63"/>
    </row>
    <row r="29" spans="1:8" x14ac:dyDescent="0.2">
      <c r="A29" s="22"/>
      <c r="B29" s="25" t="s">
        <v>0</v>
      </c>
      <c r="C29" s="26"/>
      <c r="D29" s="26"/>
      <c r="E29" s="26"/>
      <c r="F29" s="27"/>
      <c r="G29" s="64" t="s">
        <v>7</v>
      </c>
    </row>
    <row r="30" spans="1:8" ht="22.5" x14ac:dyDescent="0.2">
      <c r="A30" s="23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65"/>
    </row>
    <row r="31" spans="1:8" x14ac:dyDescent="0.2">
      <c r="A31" s="24"/>
      <c r="B31" s="4">
        <v>1</v>
      </c>
      <c r="C31" s="4">
        <v>2</v>
      </c>
      <c r="D31" s="4" t="s">
        <v>8</v>
      </c>
      <c r="E31" s="4">
        <v>4</v>
      </c>
      <c r="F31" s="4">
        <v>5</v>
      </c>
      <c r="G31" s="4" t="s">
        <v>9</v>
      </c>
    </row>
    <row r="32" spans="1:8" x14ac:dyDescent="0.2">
      <c r="A32" s="14"/>
      <c r="B32" s="15"/>
      <c r="C32" s="15"/>
      <c r="D32" s="15"/>
      <c r="E32" s="15"/>
      <c r="F32" s="15"/>
      <c r="G32" s="15"/>
    </row>
    <row r="33" spans="1:8" ht="22.5" x14ac:dyDescent="0.2">
      <c r="A33" s="31" t="s">
        <v>85</v>
      </c>
      <c r="B33" s="16">
        <v>2500180.2599999998</v>
      </c>
      <c r="C33" s="16">
        <v>-45726.86</v>
      </c>
      <c r="D33" s="16">
        <v>2454453.4</v>
      </c>
      <c r="E33" s="16">
        <v>2418171.73</v>
      </c>
      <c r="F33" s="16">
        <v>2413402.7200000002</v>
      </c>
      <c r="G33" s="16">
        <v>36281.67</v>
      </c>
      <c r="H33" s="43"/>
    </row>
    <row r="34" spans="1:8" x14ac:dyDescent="0.2">
      <c r="A34" s="31"/>
      <c r="B34" s="16"/>
      <c r="C34" s="16"/>
      <c r="D34" s="16"/>
      <c r="E34" s="16"/>
      <c r="F34" s="16"/>
      <c r="G34" s="16"/>
      <c r="H34" s="41"/>
    </row>
    <row r="35" spans="1:8" x14ac:dyDescent="0.2">
      <c r="A35" s="31" t="s">
        <v>86</v>
      </c>
      <c r="B35" s="16"/>
      <c r="C35" s="16"/>
      <c r="D35" s="16"/>
      <c r="E35" s="16"/>
      <c r="F35" s="16"/>
      <c r="G35" s="16"/>
      <c r="H35" s="41"/>
    </row>
    <row r="36" spans="1:8" x14ac:dyDescent="0.2">
      <c r="A36" s="31"/>
      <c r="B36" s="16"/>
      <c r="C36" s="16"/>
      <c r="D36" s="16"/>
      <c r="E36" s="16"/>
      <c r="F36" s="16"/>
      <c r="G36" s="16"/>
      <c r="H36" s="41"/>
    </row>
    <row r="37" spans="1:8" ht="22.5" x14ac:dyDescent="0.2">
      <c r="A37" s="31" t="s">
        <v>87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43"/>
    </row>
    <row r="38" spans="1:8" x14ac:dyDescent="0.2">
      <c r="A38" s="31"/>
      <c r="B38" s="16"/>
      <c r="C38" s="16"/>
      <c r="D38" s="16"/>
      <c r="E38" s="16"/>
      <c r="F38" s="16"/>
      <c r="G38" s="16"/>
      <c r="H38" s="41"/>
    </row>
    <row r="39" spans="1:8" ht="22.5" x14ac:dyDescent="0.2">
      <c r="A39" s="31" t="s">
        <v>88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43"/>
    </row>
    <row r="40" spans="1:8" x14ac:dyDescent="0.2">
      <c r="A40" s="31"/>
      <c r="B40" s="16"/>
      <c r="C40" s="16"/>
      <c r="D40" s="16"/>
      <c r="E40" s="16"/>
      <c r="F40" s="16"/>
      <c r="G40" s="16"/>
      <c r="H40" s="41"/>
    </row>
    <row r="41" spans="1:8" ht="22.5" x14ac:dyDescent="0.2">
      <c r="A41" s="31" t="s">
        <v>89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43"/>
    </row>
    <row r="42" spans="1:8" x14ac:dyDescent="0.2">
      <c r="A42" s="31"/>
      <c r="B42" s="16"/>
      <c r="C42" s="16"/>
      <c r="D42" s="16"/>
      <c r="E42" s="16"/>
      <c r="F42" s="16"/>
      <c r="G42" s="16"/>
      <c r="H42" s="41"/>
    </row>
    <row r="43" spans="1:8" ht="22.5" x14ac:dyDescent="0.2">
      <c r="A43" s="31" t="s">
        <v>90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43"/>
    </row>
    <row r="44" spans="1:8" x14ac:dyDescent="0.2">
      <c r="A44" s="31"/>
      <c r="B44" s="16"/>
      <c r="C44" s="16"/>
      <c r="D44" s="16"/>
      <c r="E44" s="16"/>
      <c r="F44" s="16"/>
      <c r="G44" s="16"/>
      <c r="H44" s="41"/>
    </row>
    <row r="45" spans="1:8" x14ac:dyDescent="0.2">
      <c r="A45" s="31" t="s">
        <v>91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42"/>
    </row>
    <row r="46" spans="1:8" x14ac:dyDescent="0.2">
      <c r="A46" s="32"/>
      <c r="B46" s="17"/>
      <c r="C46" s="17"/>
      <c r="D46" s="17"/>
      <c r="E46" s="17"/>
      <c r="F46" s="17"/>
      <c r="G46" s="17"/>
    </row>
    <row r="47" spans="1:8" x14ac:dyDescent="0.2">
      <c r="A47" s="21" t="s">
        <v>77</v>
      </c>
      <c r="B47" s="11">
        <v>2500180.2599999998</v>
      </c>
      <c r="C47" s="47">
        <v>-45726.86</v>
      </c>
      <c r="D47" s="47">
        <v>2454453.4</v>
      </c>
      <c r="E47" s="47">
        <v>2418171.73</v>
      </c>
      <c r="F47" s="47">
        <v>2413402.7200000002</v>
      </c>
      <c r="G47" s="47">
        <v>36281.67</v>
      </c>
    </row>
  </sheetData>
  <sheetProtection formatCells="0" formatColumns="0" formatRows="0" insertRows="0" deleteRows="0" autoFilter="0"/>
  <mergeCells count="6">
    <mergeCell ref="G3:G4"/>
    <mergeCell ref="G16:G17"/>
    <mergeCell ref="G29:G30"/>
    <mergeCell ref="A1:G1"/>
    <mergeCell ref="A14:G14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E16" sqref="E16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8" ht="45" customHeight="1" x14ac:dyDescent="0.2">
      <c r="A1" s="61" t="s">
        <v>130</v>
      </c>
      <c r="B1" s="66"/>
      <c r="C1" s="66"/>
      <c r="D1" s="66"/>
      <c r="E1" s="66"/>
      <c r="F1" s="66"/>
      <c r="G1" s="67"/>
    </row>
    <row r="2" spans="1:8" x14ac:dyDescent="0.2">
      <c r="A2" s="22"/>
      <c r="B2" s="25" t="s">
        <v>0</v>
      </c>
      <c r="C2" s="26"/>
      <c r="D2" s="26"/>
      <c r="E2" s="26"/>
      <c r="F2" s="27"/>
      <c r="G2" s="64" t="s">
        <v>7</v>
      </c>
    </row>
    <row r="3" spans="1:8" ht="24.95" customHeight="1" x14ac:dyDescent="0.2">
      <c r="A3" s="2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5"/>
    </row>
    <row r="4" spans="1:8" x14ac:dyDescent="0.2">
      <c r="A4" s="24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19" t="s">
        <v>92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</row>
    <row r="6" spans="1:8" x14ac:dyDescent="0.2">
      <c r="A6" s="28" t="s">
        <v>93</v>
      </c>
      <c r="B6" s="5">
        <v>0</v>
      </c>
      <c r="C6" s="44">
        <v>0</v>
      </c>
      <c r="D6" s="5">
        <v>0</v>
      </c>
      <c r="E6" s="5">
        <v>0</v>
      </c>
      <c r="F6" s="5">
        <v>0</v>
      </c>
      <c r="G6" s="5">
        <v>0</v>
      </c>
      <c r="H6" s="45"/>
    </row>
    <row r="7" spans="1:8" x14ac:dyDescent="0.2">
      <c r="A7" s="28" t="s">
        <v>94</v>
      </c>
      <c r="B7" s="5">
        <v>0</v>
      </c>
      <c r="C7" s="44">
        <v>0</v>
      </c>
      <c r="D7" s="5">
        <v>0</v>
      </c>
      <c r="E7" s="5">
        <v>0</v>
      </c>
      <c r="F7" s="5">
        <v>0</v>
      </c>
      <c r="G7" s="5">
        <v>0</v>
      </c>
      <c r="H7" s="45"/>
    </row>
    <row r="8" spans="1:8" x14ac:dyDescent="0.2">
      <c r="A8" s="28" t="s">
        <v>95</v>
      </c>
      <c r="B8" s="5">
        <v>0</v>
      </c>
      <c r="C8" s="44">
        <v>0</v>
      </c>
      <c r="D8" s="5">
        <v>0</v>
      </c>
      <c r="E8" s="5">
        <v>0</v>
      </c>
      <c r="F8" s="5">
        <v>0</v>
      </c>
      <c r="G8" s="5">
        <v>0</v>
      </c>
      <c r="H8" s="45"/>
    </row>
    <row r="9" spans="1:8" x14ac:dyDescent="0.2">
      <c r="A9" s="28" t="s">
        <v>96</v>
      </c>
      <c r="B9" s="5">
        <v>0</v>
      </c>
      <c r="C9" s="44">
        <v>0</v>
      </c>
      <c r="D9" s="5">
        <v>0</v>
      </c>
      <c r="E9" s="5">
        <v>0</v>
      </c>
      <c r="F9" s="5">
        <v>0</v>
      </c>
      <c r="G9" s="5">
        <v>0</v>
      </c>
      <c r="H9" s="45"/>
    </row>
    <row r="10" spans="1:8" x14ac:dyDescent="0.2">
      <c r="A10" s="28" t="s">
        <v>97</v>
      </c>
      <c r="B10" s="5">
        <v>0</v>
      </c>
      <c r="C10" s="44">
        <v>0</v>
      </c>
      <c r="D10" s="5">
        <v>0</v>
      </c>
      <c r="E10" s="5">
        <v>0</v>
      </c>
      <c r="F10" s="5">
        <v>0</v>
      </c>
      <c r="G10" s="5">
        <v>0</v>
      </c>
      <c r="H10" s="45"/>
    </row>
    <row r="11" spans="1:8" x14ac:dyDescent="0.2">
      <c r="A11" s="28" t="s">
        <v>98</v>
      </c>
      <c r="B11" s="5">
        <v>0</v>
      </c>
      <c r="C11" s="44">
        <v>0</v>
      </c>
      <c r="D11" s="5">
        <v>0</v>
      </c>
      <c r="E11" s="5">
        <v>0</v>
      </c>
      <c r="F11" s="5">
        <v>0</v>
      </c>
      <c r="G11" s="5">
        <v>0</v>
      </c>
      <c r="H11" s="45"/>
    </row>
    <row r="12" spans="1:8" x14ac:dyDescent="0.2">
      <c r="A12" s="28" t="s">
        <v>99</v>
      </c>
      <c r="B12" s="5">
        <v>0</v>
      </c>
      <c r="C12" s="44">
        <v>0</v>
      </c>
      <c r="D12" s="5">
        <v>0</v>
      </c>
      <c r="E12" s="5">
        <v>0</v>
      </c>
      <c r="F12" s="5">
        <v>0</v>
      </c>
      <c r="G12" s="5">
        <v>0</v>
      </c>
      <c r="H12" s="45"/>
    </row>
    <row r="13" spans="1:8" x14ac:dyDescent="0.2">
      <c r="A13" s="28" t="s">
        <v>36</v>
      </c>
      <c r="B13" s="5">
        <v>0</v>
      </c>
      <c r="C13" s="44">
        <v>0</v>
      </c>
      <c r="D13" s="5">
        <v>0</v>
      </c>
      <c r="E13" s="5">
        <v>0</v>
      </c>
      <c r="F13" s="5">
        <v>0</v>
      </c>
      <c r="G13" s="5">
        <v>0</v>
      </c>
      <c r="H13" s="45"/>
    </row>
    <row r="14" spans="1:8" x14ac:dyDescent="0.2">
      <c r="A14" s="19" t="s">
        <v>100</v>
      </c>
      <c r="B14" s="5">
        <v>2500180.2599999998</v>
      </c>
      <c r="C14" s="5">
        <v>-45726.86</v>
      </c>
      <c r="D14" s="5">
        <v>2454453.4</v>
      </c>
      <c r="E14" s="5">
        <v>2418171.73</v>
      </c>
      <c r="F14" s="5">
        <v>2413402.7200000002</v>
      </c>
      <c r="G14" s="5">
        <v>36281.67</v>
      </c>
      <c r="H14" s="45"/>
    </row>
    <row r="15" spans="1:8" x14ac:dyDescent="0.2">
      <c r="A15" s="28" t="s">
        <v>101</v>
      </c>
      <c r="B15" s="5">
        <v>0</v>
      </c>
      <c r="C15" s="44">
        <v>0</v>
      </c>
      <c r="D15" s="5">
        <v>0</v>
      </c>
      <c r="E15" s="5">
        <v>0</v>
      </c>
      <c r="F15" s="5">
        <v>0</v>
      </c>
      <c r="G15" s="5">
        <v>0</v>
      </c>
      <c r="H15" s="45"/>
    </row>
    <row r="16" spans="1:8" x14ac:dyDescent="0.2">
      <c r="A16" s="28" t="s">
        <v>102</v>
      </c>
      <c r="B16" s="5">
        <v>0</v>
      </c>
      <c r="C16" s="44">
        <v>0</v>
      </c>
      <c r="D16" s="5">
        <v>0</v>
      </c>
      <c r="E16" s="5">
        <v>0</v>
      </c>
      <c r="F16" s="5">
        <v>0</v>
      </c>
      <c r="G16" s="5">
        <v>0</v>
      </c>
      <c r="H16" s="45"/>
    </row>
    <row r="17" spans="1:8" x14ac:dyDescent="0.2">
      <c r="A17" s="28" t="s">
        <v>103</v>
      </c>
      <c r="B17" s="5">
        <v>0</v>
      </c>
      <c r="C17" s="44">
        <v>0</v>
      </c>
      <c r="D17" s="5">
        <v>0</v>
      </c>
      <c r="E17" s="5">
        <v>0</v>
      </c>
      <c r="F17" s="5">
        <v>0</v>
      </c>
      <c r="G17" s="5">
        <v>0</v>
      </c>
      <c r="H17" s="45"/>
    </row>
    <row r="18" spans="1:8" x14ac:dyDescent="0.2">
      <c r="A18" s="28" t="s">
        <v>104</v>
      </c>
      <c r="B18" s="5">
        <v>2500180.2599999998</v>
      </c>
      <c r="C18" s="44">
        <v>-45726.86</v>
      </c>
      <c r="D18" s="5">
        <v>2454453.4</v>
      </c>
      <c r="E18" s="5">
        <v>2418171.73</v>
      </c>
      <c r="F18" s="5">
        <v>2413402.7200000002</v>
      </c>
      <c r="G18" s="5">
        <v>36281.67</v>
      </c>
      <c r="H18" s="45"/>
    </row>
    <row r="19" spans="1:8" x14ac:dyDescent="0.2">
      <c r="A19" s="28" t="s">
        <v>105</v>
      </c>
      <c r="B19" s="5">
        <v>0</v>
      </c>
      <c r="C19" s="44">
        <v>0</v>
      </c>
      <c r="D19" s="5">
        <v>0</v>
      </c>
      <c r="E19" s="5">
        <v>0</v>
      </c>
      <c r="F19" s="5">
        <v>0</v>
      </c>
      <c r="G19" s="5">
        <v>0</v>
      </c>
      <c r="H19" s="45"/>
    </row>
    <row r="20" spans="1:8" x14ac:dyDescent="0.2">
      <c r="A20" s="28" t="s">
        <v>106</v>
      </c>
      <c r="B20" s="5">
        <v>0</v>
      </c>
      <c r="C20" s="44">
        <v>0</v>
      </c>
      <c r="D20" s="5">
        <v>0</v>
      </c>
      <c r="E20" s="5">
        <v>0</v>
      </c>
      <c r="F20" s="5">
        <v>0</v>
      </c>
      <c r="G20" s="5">
        <v>0</v>
      </c>
      <c r="H20" s="45"/>
    </row>
    <row r="21" spans="1:8" x14ac:dyDescent="0.2">
      <c r="A21" s="28" t="s">
        <v>107</v>
      </c>
      <c r="B21" s="5">
        <v>0</v>
      </c>
      <c r="C21" s="44">
        <v>0</v>
      </c>
      <c r="D21" s="5">
        <v>0</v>
      </c>
      <c r="E21" s="5">
        <v>0</v>
      </c>
      <c r="F21" s="5">
        <v>0</v>
      </c>
      <c r="G21" s="5">
        <v>0</v>
      </c>
      <c r="H21" s="45"/>
    </row>
    <row r="22" spans="1:8" x14ac:dyDescent="0.2">
      <c r="A22" s="19" t="s">
        <v>108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45"/>
    </row>
    <row r="23" spans="1:8" x14ac:dyDescent="0.2">
      <c r="A23" s="28" t="s">
        <v>109</v>
      </c>
      <c r="B23" s="5">
        <v>0</v>
      </c>
      <c r="C23" s="44">
        <v>0</v>
      </c>
      <c r="D23" s="5">
        <v>0</v>
      </c>
      <c r="E23" s="5">
        <v>0</v>
      </c>
      <c r="F23" s="5">
        <v>0</v>
      </c>
      <c r="G23" s="5">
        <v>0</v>
      </c>
      <c r="H23" s="45"/>
    </row>
    <row r="24" spans="1:8" x14ac:dyDescent="0.2">
      <c r="A24" s="28" t="s">
        <v>110</v>
      </c>
      <c r="B24" s="5">
        <v>0</v>
      </c>
      <c r="C24" s="44">
        <v>0</v>
      </c>
      <c r="D24" s="5">
        <v>0</v>
      </c>
      <c r="E24" s="5">
        <v>0</v>
      </c>
      <c r="F24" s="5">
        <v>0</v>
      </c>
      <c r="G24" s="5">
        <v>0</v>
      </c>
      <c r="H24" s="45"/>
    </row>
    <row r="25" spans="1:8" x14ac:dyDescent="0.2">
      <c r="A25" s="28" t="s">
        <v>111</v>
      </c>
      <c r="B25" s="5">
        <v>0</v>
      </c>
      <c r="C25" s="44">
        <v>0</v>
      </c>
      <c r="D25" s="5">
        <v>0</v>
      </c>
      <c r="E25" s="5">
        <v>0</v>
      </c>
      <c r="F25" s="5">
        <v>0</v>
      </c>
      <c r="G25" s="5">
        <v>0</v>
      </c>
      <c r="H25" s="45"/>
    </row>
    <row r="26" spans="1:8" x14ac:dyDescent="0.2">
      <c r="A26" s="28" t="s">
        <v>112</v>
      </c>
      <c r="B26" s="5">
        <v>0</v>
      </c>
      <c r="C26" s="44">
        <v>0</v>
      </c>
      <c r="D26" s="5">
        <v>0</v>
      </c>
      <c r="E26" s="5">
        <v>0</v>
      </c>
      <c r="F26" s="5">
        <v>0</v>
      </c>
      <c r="G26" s="5">
        <v>0</v>
      </c>
      <c r="H26" s="45"/>
    </row>
    <row r="27" spans="1:8" x14ac:dyDescent="0.2">
      <c r="A27" s="28" t="s">
        <v>113</v>
      </c>
      <c r="B27" s="5">
        <v>0</v>
      </c>
      <c r="C27" s="44">
        <v>0</v>
      </c>
      <c r="D27" s="5">
        <v>0</v>
      </c>
      <c r="E27" s="5">
        <v>0</v>
      </c>
      <c r="F27" s="5">
        <v>0</v>
      </c>
      <c r="G27" s="5">
        <v>0</v>
      </c>
      <c r="H27" s="45"/>
    </row>
    <row r="28" spans="1:8" x14ac:dyDescent="0.2">
      <c r="A28" s="28" t="s">
        <v>114</v>
      </c>
      <c r="B28" s="5">
        <v>0</v>
      </c>
      <c r="C28" s="44">
        <v>0</v>
      </c>
      <c r="D28" s="5">
        <v>0</v>
      </c>
      <c r="E28" s="5">
        <v>0</v>
      </c>
      <c r="F28" s="5">
        <v>0</v>
      </c>
      <c r="G28" s="5">
        <v>0</v>
      </c>
      <c r="H28" s="45"/>
    </row>
    <row r="29" spans="1:8" x14ac:dyDescent="0.2">
      <c r="A29" s="28" t="s">
        <v>115</v>
      </c>
      <c r="B29" s="5">
        <v>0</v>
      </c>
      <c r="C29" s="44">
        <v>0</v>
      </c>
      <c r="D29" s="5">
        <v>0</v>
      </c>
      <c r="E29" s="5">
        <v>0</v>
      </c>
      <c r="F29" s="5">
        <v>0</v>
      </c>
      <c r="G29" s="5">
        <v>0</v>
      </c>
      <c r="H29" s="45"/>
    </row>
    <row r="30" spans="1:8" x14ac:dyDescent="0.2">
      <c r="A30" s="28" t="s">
        <v>116</v>
      </c>
      <c r="B30" s="5">
        <v>0</v>
      </c>
      <c r="C30" s="44">
        <v>0</v>
      </c>
      <c r="D30" s="5">
        <v>0</v>
      </c>
      <c r="E30" s="5">
        <v>0</v>
      </c>
      <c r="F30" s="5">
        <v>0</v>
      </c>
      <c r="G30" s="5">
        <v>0</v>
      </c>
      <c r="H30" s="45"/>
    </row>
    <row r="31" spans="1:8" x14ac:dyDescent="0.2">
      <c r="A31" s="28" t="s">
        <v>117</v>
      </c>
      <c r="B31" s="5">
        <v>0</v>
      </c>
      <c r="C31" s="44">
        <v>0</v>
      </c>
      <c r="D31" s="5">
        <v>0</v>
      </c>
      <c r="E31" s="5">
        <v>0</v>
      </c>
      <c r="F31" s="5">
        <v>0</v>
      </c>
      <c r="G31" s="5">
        <v>0</v>
      </c>
      <c r="H31" s="45"/>
    </row>
    <row r="32" spans="1:8" x14ac:dyDescent="0.2">
      <c r="A32" s="19" t="s">
        <v>118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45"/>
    </row>
    <row r="33" spans="1:8" x14ac:dyDescent="0.2">
      <c r="A33" s="28" t="s">
        <v>119</v>
      </c>
      <c r="B33" s="5">
        <v>0</v>
      </c>
      <c r="C33" s="44">
        <v>0</v>
      </c>
      <c r="D33" s="5">
        <v>0</v>
      </c>
      <c r="E33" s="5">
        <v>0</v>
      </c>
      <c r="F33" s="5">
        <v>0</v>
      </c>
      <c r="G33" s="5">
        <v>0</v>
      </c>
      <c r="H33" s="45"/>
    </row>
    <row r="34" spans="1:8" ht="22.5" x14ac:dyDescent="0.2">
      <c r="A34" s="28" t="s">
        <v>120</v>
      </c>
      <c r="B34" s="5">
        <v>0</v>
      </c>
      <c r="C34" s="44">
        <v>0</v>
      </c>
      <c r="D34" s="5">
        <v>0</v>
      </c>
      <c r="E34" s="5">
        <v>0</v>
      </c>
      <c r="F34" s="5">
        <v>0</v>
      </c>
      <c r="G34" s="5">
        <v>0</v>
      </c>
      <c r="H34" s="45"/>
    </row>
    <row r="35" spans="1:8" x14ac:dyDescent="0.2">
      <c r="A35" s="28" t="s">
        <v>121</v>
      </c>
      <c r="B35" s="5">
        <v>0</v>
      </c>
      <c r="C35" s="44">
        <v>0</v>
      </c>
      <c r="D35" s="5">
        <v>0</v>
      </c>
      <c r="E35" s="5">
        <v>0</v>
      </c>
      <c r="F35" s="5">
        <v>0</v>
      </c>
      <c r="G35" s="5">
        <v>0</v>
      </c>
      <c r="H35" s="45"/>
    </row>
    <row r="36" spans="1:8" x14ac:dyDescent="0.2">
      <c r="A36" s="28" t="s">
        <v>122</v>
      </c>
      <c r="B36" s="5">
        <v>0</v>
      </c>
      <c r="C36" s="44">
        <v>0</v>
      </c>
      <c r="D36" s="5">
        <v>0</v>
      </c>
      <c r="E36" s="5">
        <v>0</v>
      </c>
      <c r="F36" s="5">
        <v>0</v>
      </c>
      <c r="G36" s="5">
        <v>0</v>
      </c>
      <c r="H36" s="45"/>
    </row>
    <row r="37" spans="1:8" x14ac:dyDescent="0.2">
      <c r="A37" s="20"/>
      <c r="B37" s="5"/>
      <c r="C37" s="44"/>
      <c r="D37" s="5"/>
      <c r="E37" s="5"/>
      <c r="F37" s="5"/>
      <c r="G37" s="5"/>
    </row>
    <row r="38" spans="1:8" x14ac:dyDescent="0.2">
      <c r="A38" s="21" t="s">
        <v>77</v>
      </c>
      <c r="B38" s="11">
        <v>2500180.2599999998</v>
      </c>
      <c r="C38" s="11">
        <v>-45726.86</v>
      </c>
      <c r="D38" s="11">
        <v>2454453.4</v>
      </c>
      <c r="E38" s="11">
        <v>2418171.73</v>
      </c>
      <c r="F38" s="11">
        <v>2413402.7200000002</v>
      </c>
      <c r="G38" s="11">
        <v>36281.67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revision/>
  <dcterms:created xsi:type="dcterms:W3CDTF">2014-02-10T03:37:14Z</dcterms:created>
  <dcterms:modified xsi:type="dcterms:W3CDTF">2024-01-14T20:57:13Z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