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59" i="2" s="1"/>
  <c r="C41" i="2"/>
  <c r="C36" i="2"/>
  <c r="C45" i="2" s="1"/>
  <c r="C16" i="2"/>
  <c r="B16" i="2"/>
  <c r="C4" i="2"/>
  <c r="B4" i="2"/>
  <c r="B55" i="2"/>
  <c r="B54" i="2" s="1"/>
  <c r="B49" i="2"/>
  <c r="B48" i="2" s="1"/>
  <c r="C33" i="2" l="1"/>
  <c r="C61" i="2" s="1"/>
  <c r="C65" i="2" s="1"/>
  <c r="B59" i="2"/>
  <c r="B41" i="2"/>
  <c r="B36" i="2"/>
  <c r="B33" i="2"/>
  <c r="B45" i="2" l="1"/>
  <c r="B61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<sst xmlns="http://schemas.openxmlformats.org/spreadsheetml/2006/main" count="60" uniqueCount="52">
  <si>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</si>
  <si>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</si>
  <si>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</si>
  <si>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</si>
  <si>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</si>
  <si>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</si>
  <si>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</si>
  <si>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</si>
  <si>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</si>
  <si>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</si>
  <si>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</si>
  <si>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</si>
  <si>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</si>
  <si>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</si>
  <si>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</si>
  <si>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</si>
  <si>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</si>
  <si>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</si>
  <si>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</si>
  <si>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</si>
  <si>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</si>
  <si>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</si>
  <si>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</si>
  <si>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</si>
  <si>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</si>
  <si>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</si>
  <si>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</si>
  <si>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</si>
  <si>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</si>
  <si>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</si>
  <si>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</si>
  <si>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</si>
  <si>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</si>
  <si>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</si>
  <si>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</si>
  <si>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</si>
  <si>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</si>
  <si>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</si>
  <si>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</si>
  <si>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</si>
  <si>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</si>
  <si>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</si>
  <si>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</si>
  <si>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</si>
  <si>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</si>
  <si>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</si>
  <si>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</si>
  <si>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</si>
  <si>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</si>
  <si>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</si>
  <si>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</si>
  <si>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 DE EFECTIVO
 DEL 01 DE ENERO DEL 2023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</si>
</sst>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44" zoomScaleNormal="100" workbookViewId="0">
      <selection activeCell="A64" sqref="A6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1090721.0899999999</v>
      </c>
      <c r="C4" s="5">
        <f>SUM(C5:C14)</f>
        <v>2126554.7399999998</v>
      </c>
    </row>
    <row r="5" spans="1:22" ht="11.25" customHeight="1" x14ac:dyDescent="0.2">
      <c r="A5" s="14" t="s">
        <v>4</v>
      </c>
      <c r="B5" s="6">
        <v>0</v>
      </c>
      <c r="C5" s="6">
        <v>0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0</v>
      </c>
      <c r="C7" s="6">
        <v>0</v>
      </c>
    </row>
    <row r="8" spans="1:22" ht="11.25" customHeight="1" x14ac:dyDescent="0.2">
      <c r="A8" s="14" t="s">
        <v>6</v>
      </c>
      <c r="B8" s="6">
        <v>0</v>
      </c>
      <c r="C8" s="6">
        <v>0</v>
      </c>
    </row>
    <row r="9" spans="1:22" ht="11.25" customHeight="1" x14ac:dyDescent="0.2">
      <c r="A9" s="14" t="s">
        <v>36</v>
      </c>
      <c r="B9" s="6">
        <v>0</v>
      </c>
      <c r="C9" s="6">
        <v>2141</v>
      </c>
    </row>
    <row r="10" spans="1:22" ht="11.25" customHeight="1" x14ac:dyDescent="0.2">
      <c r="A10" s="14" t="s">
        <v>37</v>
      </c>
      <c r="B10" s="6">
        <v>0</v>
      </c>
      <c r="C10" s="6">
        <v>0</v>
      </c>
    </row>
    <row r="11" spans="1:22" ht="11.25" customHeight="1" x14ac:dyDescent="0.2">
      <c r="A11" s="14" t="s">
        <v>38</v>
      </c>
      <c r="B11" s="6">
        <v>25480</v>
      </c>
      <c r="C11" s="6">
        <v>5935.73</v>
      </c>
    </row>
    <row r="12" spans="1:22" ht="22.5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1065230.3999999999</v>
      </c>
      <c r="C13" s="6">
        <v>2118460.88</v>
      </c>
    </row>
    <row r="14" spans="1:22" ht="11.25" customHeight="1" x14ac:dyDescent="0.2">
      <c r="A14" s="14" t="s">
        <v>7</v>
      </c>
      <c r="B14" s="6">
        <v>10.69</v>
      </c>
      <c r="C14" s="6">
        <v>17.13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954036.84000000008</v>
      </c>
      <c r="C16" s="5">
        <f>SUM(C17:C32)</f>
        <v>1950982.29</v>
      </c>
    </row>
    <row r="17" spans="1:3" ht="11.25" customHeight="1" x14ac:dyDescent="0.2">
      <c r="A17" s="14" t="s">
        <v>9</v>
      </c>
      <c r="B17" s="6">
        <v>712999.3</v>
      </c>
      <c r="C17" s="6">
        <v>1398388.32</v>
      </c>
    </row>
    <row r="18" spans="1:3" ht="11.25" customHeight="1" x14ac:dyDescent="0.2">
      <c r="A18" s="14" t="s">
        <v>10</v>
      </c>
      <c r="B18" s="6">
        <v>114428.79</v>
      </c>
      <c r="C18" s="6">
        <v>334278.42</v>
      </c>
    </row>
    <row r="19" spans="1:3" ht="11.25" customHeight="1" x14ac:dyDescent="0.2">
      <c r="A19" s="14" t="s">
        <v>11</v>
      </c>
      <c r="B19" s="6">
        <v>126608.75</v>
      </c>
      <c r="C19" s="6">
        <v>218315.55</v>
      </c>
    </row>
    <row r="20" spans="1:3" ht="11.25" customHeight="1" x14ac:dyDescent="0.2">
      <c r="A20" s="14" t="s">
        <v>12</v>
      </c>
      <c r="B20" s="6">
        <v>0</v>
      </c>
      <c r="C20" s="6">
        <v>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0</v>
      </c>
      <c r="C22" s="6">
        <v>0</v>
      </c>
    </row>
    <row r="23" spans="1:3" ht="11.25" customHeight="1" x14ac:dyDescent="0.2">
      <c r="A23" s="14" t="s">
        <v>13</v>
      </c>
      <c r="B23" s="6">
        <v>0</v>
      </c>
      <c r="C23" s="6">
        <v>0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0</v>
      </c>
      <c r="C31" s="6">
        <v>0</v>
      </c>
    </row>
    <row r="32" spans="1:3" ht="11.25" customHeight="1" x14ac:dyDescent="0.2">
      <c r="A32" s="14" t="s">
        <v>21</v>
      </c>
      <c r="B32" s="6">
        <v>0</v>
      </c>
      <c r="C32" s="6">
        <v>0</v>
      </c>
    </row>
    <row r="33" spans="1:3" ht="11.25" customHeight="1" x14ac:dyDescent="0.2">
      <c r="A33" s="12" t="s">
        <v>45</v>
      </c>
      <c r="B33" s="5">
        <f>B4-B16</f>
        <v>136684.24999999977</v>
      </c>
      <c r="C33" s="5">
        <f>C4-C16</f>
        <v>175572.44999999972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0</v>
      </c>
      <c r="C36" s="11">
        <f>C37+C38+C39</f>
        <v>0</v>
      </c>
    </row>
    <row r="37" spans="1:3" ht="11.25" customHeight="1" x14ac:dyDescent="0.2">
      <c r="A37" s="14" t="s">
        <v>22</v>
      </c>
      <c r="B37" s="6">
        <v>0</v>
      </c>
      <c r="C37" s="6">
        <v>0</v>
      </c>
    </row>
    <row r="38" spans="1:3" ht="11.25" customHeight="1" x14ac:dyDescent="0.2">
      <c r="A38" s="14" t="s">
        <v>23</v>
      </c>
      <c r="B38" s="6">
        <v>0</v>
      </c>
      <c r="C38" s="6">
        <v>0</v>
      </c>
    </row>
    <row r="39" spans="1:3" ht="11.25" customHeight="1" x14ac:dyDescent="0.2">
      <c r="A39" s="14" t="s">
        <v>24</v>
      </c>
      <c r="B39" s="6">
        <v>0</v>
      </c>
      <c r="C39" s="6">
        <v>0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88449.99</v>
      </c>
      <c r="C41" s="5">
        <f>C42+C43+C44</f>
        <v>51048.03</v>
      </c>
    </row>
    <row r="42" spans="1:3" ht="11.25" customHeight="1" x14ac:dyDescent="0.2">
      <c r="A42" s="14" t="s">
        <v>22</v>
      </c>
      <c r="B42" s="6">
        <v>0</v>
      </c>
      <c r="C42" s="6">
        <v>0</v>
      </c>
    </row>
    <row r="43" spans="1:3" ht="11.25" customHeight="1" x14ac:dyDescent="0.2">
      <c r="A43" s="14" t="s">
        <v>23</v>
      </c>
      <c r="B43" s="6">
        <v>88449.99</v>
      </c>
      <c r="C43" s="6">
        <v>51048.03</v>
      </c>
    </row>
    <row r="44" spans="1:3" ht="11.25" customHeight="1" x14ac:dyDescent="0.2">
      <c r="A44" s="14" t="s">
        <v>25</v>
      </c>
      <c r="B44" s="6">
        <v>0</v>
      </c>
      <c r="C44" s="6">
        <v>0</v>
      </c>
    </row>
    <row r="45" spans="1:3" ht="11.25" customHeight="1" x14ac:dyDescent="0.2">
      <c r="A45" s="12" t="s">
        <v>46</v>
      </c>
      <c r="B45" s="5">
        <f>B36-B41</f>
        <v>-88449.99</v>
      </c>
      <c r="C45" s="5">
        <f>C36-C41</f>
        <v>-51048.03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342453.26</v>
      </c>
      <c r="C48" s="5">
        <f>C49+C52</f>
        <v>633192.43000000005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342453.26</v>
      </c>
      <c r="C52" s="6">
        <v>633192.43000000005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356700.38</v>
      </c>
      <c r="C54" s="5">
        <f>C55+C58</f>
        <v>627090.26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356700.38</v>
      </c>
      <c r="C58" s="6">
        <v>627090.26</v>
      </c>
    </row>
    <row r="59" spans="1:3" ht="11.25" customHeight="1" x14ac:dyDescent="0.2">
      <c r="A59" s="12" t="s">
        <v>47</v>
      </c>
      <c r="B59" s="5">
        <f>B48-B54</f>
        <v>-14247.119999999995</v>
      </c>
      <c r="C59" s="5">
        <f>C48-C54</f>
        <v>6102.1700000000419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33987.139999999767</v>
      </c>
      <c r="C61" s="5">
        <f>C59+C45+C33</f>
        <v>130626.58999999976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157905.29999999999</v>
      </c>
      <c r="C63" s="5">
        <v>27278.71</v>
      </c>
    </row>
    <row r="64" spans="1:3" ht="11.25" customHeight="1" x14ac:dyDescent="0.2">
      <c r="A64" s="16"/>
      <c r="B64" s="7"/>
      <c r="C64" s="7"/>
    </row>
    <row r="65" spans="1:3" ht="11.25" customHeight="1" x14ac:dyDescent="0.2">
      <c r="A65" s="12" t="s">
        <v>34</v>
      </c>
      <c r="B65" s="5">
        <f>B63+B61</f>
        <v>191892.43999999977</v>
      </c>
      <c r="C65" s="5">
        <f>C63+C61</f>
        <v>157905.29999999976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20" t="s">
        <v>39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2023-07-08T18:11:45Z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