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H31" i="4" l="1"/>
  <c r="G31" i="4"/>
  <c r="F31" i="4"/>
  <c r="E31" i="4"/>
  <c r="D31" i="4"/>
  <c r="C31" i="4"/>
  <c r="H53" i="4"/>
  <c r="G53" i="4"/>
  <c r="F53" i="4"/>
  <c r="E53" i="4"/>
  <c r="D53" i="4"/>
  <c r="C53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G42" i="5" l="1"/>
  <c r="C42" i="5"/>
  <c r="H42" i="5"/>
  <c r="F42" i="5"/>
  <c r="E42" i="5"/>
  <c r="D42" i="5"/>
  <c r="G77" i="6"/>
  <c r="E77" i="6"/>
  <c r="D77" i="6"/>
  <c r="H77" i="6"/>
  <c r="F77" i="6"/>
  <c r="C77" i="6"/>
</calcChain>
</file>

<file path=xl/sharedStrings.xml><?xml version="1.0" encoding="utf-8"?>
<sst xmlns="http://schemas.openxmlformats.org/spreadsheetml/2006/main" count="200" uniqueCount="142">
  <si>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</si>
  <si>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</si>
  <si>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</si>
  <si>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</si>
  <si>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</si>
  <si>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</si>
  <si>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</si>
  <si>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</si>
  <si>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</si>
  <si>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</si>
  <si>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</si>
  <si>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</si>
  <si>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</si>
  <si>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</si>
  <si>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</si>
  <si>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</si>
  <si>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</si>
  <si>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</si>
  <si>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</si>
  <si>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</si>
  <si>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</si>
  <si>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</si>
  <si>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</si>
  <si>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</si>
  <si>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</si>
  <si>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</si>
  <si>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</si>
  <si>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</si>
  <si>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</si>
  <si>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</si>
  <si>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</si>
  <si>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</si>
  <si>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</si>
  <si>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</si>
  <si>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</si>
  <si>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</si>
  <si>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</si>
  <si>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</si>
  <si>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</si>
  <si>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</si>
  <si>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</si>
  <si>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</si>
  <si>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</si>
  <si>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</si>
  <si>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</si>
  <si>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</si>
  <si>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</si>
  <si>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</si>
  <si>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</si>
  <si>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</si>
  <si>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</si>
  <si>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</si>
  <si>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</si>
  <si>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</si>
  <si>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</si>
  <si>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</si>
  <si>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</si>
  <si>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</si>
  <si>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</si>
  <si>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</si>
  <si>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</si>
  <si>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</si>
  <si>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</si>
  <si>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</si>
  <si>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</si>
  <si>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</si>
  <si>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</si>
  <si>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</si>
  <si>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</si>
  <si>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</si>
  <si>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</si>
  <si>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</si>
  <si>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</si>
  <si>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</si>
  <si>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</si>
  <si>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</si>
  <si>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</si>
  <si>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</si>
  <si>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</si>
  <si>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</si>
  <si>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</si>
  <si>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</si>
  <si>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</si>
  <si>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</si>
  <si>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</si>
  <si>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</si>
  <si>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</si>
  <si>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</si>
  <si>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</si>
  <si>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</si>
  <si>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</si>
  <si>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</si>
  <si>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</si>
  <si>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</si>
  <si>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</si>
  <si>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</si>
  <si>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</si>
  <si>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</si>
  <si>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</si>
  <si>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</si>
  <si>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</si>
  <si>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</si>
  <si>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</si>
  <si>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</si>
  <si>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</si>
  <si>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</si>
  <si>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</si>
  <si>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</si>
  <si>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</si>
  <si>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</si>
  <si>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</si>
  <si>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</si>
  <si>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</si>
  <si>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</si>
  <si>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</si>
  <si>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</si>
  <si>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</si>
  <si>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</si>
  <si>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</si>
  <si>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</si>
  <si>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</si>
  <si>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</si>
  <si>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</si>
  <si>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</si>
  <si>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</si>
  <si>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</si>
  <si>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</si>
  <si>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</si>
  <si>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CORONEO GTO
ESTADO ANALÍTICO DEL EJERCICIO DEL PRESUPUESTO DE EGRESOS POR OBJETO DEL GASTO (CAPÍTULO Y CONCEPTO)
 AL 31 DE DICIEMBRE DEL 2020</t>
  </si>
  <si>
    <t>SISTEMA PARA EL DESARROLLO INTEGRAL DE LA FAMILIA DEL MUNICIPIO DE CORONEO GTO
ESTADO ANALÍTICO DEL EJERCICIO DEL PRESUPUESTO DE EGRESOS 
CLASIFICACIÓN ECONÓMICA (POR TIPO DE GASTO)
 DEL 1 DE ENERO DEL 2020 AL 31 DE DICIEMBRE DEL 2020</t>
  </si>
  <si>
    <t>SISTEMA PARA EL DESARROLLO INTEGRAL DE LA FAMILIA DEL MUNICIPIO DE CORONEO GTO
ESTADO ANALÍTICO DEL EJERCICIO DEL PRESUPUESTO DE EGRESOS 
CLASIFICACIÓN FUNCIONAL (FINALIDAD Y FUNCIÓN)
 DEL 01 DE ENERO DEL 2020 AL 31 DE DICIEMBRE DEL 2020</t>
  </si>
  <si>
    <t>SECTOR PARAESTATAL DEL GOBIERNO MUNICIPAL DE SISTEMA PARA EL DESARROLLO INTEGRAL DE LA FAMILIA DEL MUNICIPIO DE CORONEO GTO
ESTADO ANALÍTICO DEL EJERCICIO DEL PRESUPUESTO DE EGRESOS 
CLASIFICACIÓN ADMINISTRATIVA
DEL 1 DE ENERO DEL 2020 AL 31 DE DICIEMBRE DEL 2020</t>
  </si>
  <si>
    <t>GOBIERNO MUNICIPAL DE SISTEMA PARA EL DESARROLLO INTEGRAL DE LA FAMILIA DEL MUNICIPIO DE CORONEO GTO
ESTADO ANALÍTICO DEL EJERCICIO DEL PRESUPUESTO DE EGRESOS 
CLASIFICACIÓN ADMINISTRATIVA
DEL 1 DE ENERO DEL 2020 AL 31 DE DICIEMBRE DEL 2020</t>
  </si>
  <si>
    <t>04102 Direccion</t>
  </si>
  <si>
    <t>04201 Cadi</t>
  </si>
  <si>
    <t>04203 Centro gerontologico</t>
  </si>
  <si>
    <t>04204 Educadoras comunitarias</t>
  </si>
  <si>
    <t>04205 Mi casa diferente</t>
  </si>
  <si>
    <t>04207 Procuraduria auxiliar</t>
  </si>
  <si>
    <t>04208 Programa alimentario</t>
  </si>
  <si>
    <t>04209 Red movil</t>
  </si>
  <si>
    <t>SISTEMA PARA EL DESARROLLO INTEGRAL DE LA FAMILIA DEL MUNICIPIO DE CORONEO GTO
ESTADO ANALÍTICO DEL EJERCICIO DEL PRESUPUESTO DE EGRESOS 
CLASIFICACIÓN ADMINISTRATIVA
DEL 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</si>
</sst>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1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4" fontId="2" fillId="0" borderId="6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4406769.6300000008</v>
      </c>
      <c r="D5" s="14">
        <f t="shared" si="0"/>
        <v>0</v>
      </c>
      <c r="E5" s="14">
        <f t="shared" si="0"/>
        <v>4406769.6300000008</v>
      </c>
      <c r="F5" s="14">
        <f t="shared" si="0"/>
        <v>4394963.3599999994</v>
      </c>
      <c r="G5" s="14">
        <f t="shared" si="0"/>
        <v>4387312.4399999995</v>
      </c>
      <c r="H5" s="14">
        <f t="shared" si="0"/>
        <v>11806.270000000019</v>
      </c>
    </row>
    <row r="6" spans="1:8" x14ac:dyDescent="0.2">
      <c r="A6" s="5"/>
      <c r="B6" s="11" t="s">
        <v>70</v>
      </c>
      <c r="C6" s="15">
        <v>3104298.24</v>
      </c>
      <c r="D6" s="15">
        <v>0</v>
      </c>
      <c r="E6" s="15">
        <v>3104298.24</v>
      </c>
      <c r="F6" s="15">
        <v>2979988.61</v>
      </c>
      <c r="G6" s="15">
        <v>2979988.61</v>
      </c>
      <c r="H6" s="15">
        <v>124309.63</v>
      </c>
    </row>
    <row r="7" spans="1:8" x14ac:dyDescent="0.2">
      <c r="A7" s="5"/>
      <c r="B7" s="11" t="s">
        <v>71</v>
      </c>
      <c r="C7" s="15">
        <v>53500</v>
      </c>
      <c r="D7" s="15">
        <v>0</v>
      </c>
      <c r="E7" s="15">
        <v>53500</v>
      </c>
      <c r="F7" s="15">
        <v>5483.17</v>
      </c>
      <c r="G7" s="15">
        <v>5483.17</v>
      </c>
      <c r="H7" s="15">
        <v>48016.83</v>
      </c>
    </row>
    <row r="8" spans="1:8" x14ac:dyDescent="0.2">
      <c r="A8" s="5"/>
      <c r="B8" s="11" t="s">
        <v>72</v>
      </c>
      <c r="C8" s="15">
        <v>425855.2</v>
      </c>
      <c r="D8" s="15">
        <v>0</v>
      </c>
      <c r="E8" s="15">
        <v>425855.2</v>
      </c>
      <c r="F8" s="15">
        <v>604800.67000000004</v>
      </c>
      <c r="G8" s="15">
        <v>604800.67000000004</v>
      </c>
      <c r="H8" s="15">
        <v>-178945.47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5"/>
      <c r="B10" s="11" t="s">
        <v>73</v>
      </c>
      <c r="C10" s="15">
        <v>823116.19</v>
      </c>
      <c r="D10" s="15">
        <v>0</v>
      </c>
      <c r="E10" s="15">
        <v>823116.19</v>
      </c>
      <c r="F10" s="15">
        <v>804690.91</v>
      </c>
      <c r="G10" s="15">
        <v>797039.99</v>
      </c>
      <c r="H10" s="15">
        <v>18425.28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62</v>
      </c>
      <c r="B13" s="7"/>
      <c r="C13" s="15">
        <f t="shared" ref="C13:H13" si="1">SUM(C14:C22)</f>
        <v>512164.08999999997</v>
      </c>
      <c r="D13" s="15">
        <f t="shared" si="1"/>
        <v>0</v>
      </c>
      <c r="E13" s="15">
        <f t="shared" si="1"/>
        <v>512164.08999999997</v>
      </c>
      <c r="F13" s="15">
        <f t="shared" si="1"/>
        <v>319353.07</v>
      </c>
      <c r="G13" s="15">
        <f t="shared" si="1"/>
        <v>319353.07</v>
      </c>
      <c r="H13" s="15">
        <f t="shared" si="1"/>
        <v>192811.02000000002</v>
      </c>
    </row>
    <row r="14" spans="1:8" x14ac:dyDescent="0.2">
      <c r="A14" s="5"/>
      <c r="B14" s="11" t="s">
        <v>75</v>
      </c>
      <c r="C14" s="15">
        <v>79800</v>
      </c>
      <c r="D14" s="15">
        <v>0</v>
      </c>
      <c r="E14" s="15">
        <v>79800</v>
      </c>
      <c r="F14" s="15">
        <v>37853.019999999997</v>
      </c>
      <c r="G14" s="15">
        <v>37853.019999999997</v>
      </c>
      <c r="H14" s="15">
        <v>41946.98</v>
      </c>
    </row>
    <row r="15" spans="1:8" x14ac:dyDescent="0.2">
      <c r="A15" s="5"/>
      <c r="B15" s="11" t="s">
        <v>76</v>
      </c>
      <c r="C15" s="15">
        <v>70200</v>
      </c>
      <c r="D15" s="15">
        <v>0</v>
      </c>
      <c r="E15" s="15">
        <v>70200</v>
      </c>
      <c r="F15" s="15">
        <v>81426.850000000006</v>
      </c>
      <c r="G15" s="15">
        <v>81426.850000000006</v>
      </c>
      <c r="H15" s="15">
        <v>-11226.85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97164.09</v>
      </c>
      <c r="D17" s="15">
        <v>0</v>
      </c>
      <c r="E17" s="15">
        <v>97164.09</v>
      </c>
      <c r="F17" s="15">
        <v>41840.730000000003</v>
      </c>
      <c r="G17" s="15">
        <v>41840.730000000003</v>
      </c>
      <c r="H17" s="15">
        <v>55323.360000000001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5"/>
      <c r="B19" s="11" t="s">
        <v>80</v>
      </c>
      <c r="C19" s="15">
        <v>250000</v>
      </c>
      <c r="D19" s="15">
        <v>0</v>
      </c>
      <c r="E19" s="15">
        <v>250000</v>
      </c>
      <c r="F19" s="15">
        <v>157035.47</v>
      </c>
      <c r="G19" s="15">
        <v>157035.47</v>
      </c>
      <c r="H19" s="15">
        <v>92964.53</v>
      </c>
    </row>
    <row r="20" spans="1:8" x14ac:dyDescent="0.2">
      <c r="A20" s="5"/>
      <c r="B20" s="11" t="s">
        <v>81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15000</v>
      </c>
      <c r="D22" s="15">
        <v>0</v>
      </c>
      <c r="E22" s="15">
        <v>15000</v>
      </c>
      <c r="F22" s="15">
        <v>1197</v>
      </c>
      <c r="G22" s="15">
        <v>1197</v>
      </c>
      <c r="H22" s="15">
        <v>13803</v>
      </c>
    </row>
    <row r="23" spans="1:8" x14ac:dyDescent="0.2">
      <c r="A23" s="50" t="s">
        <v>63</v>
      </c>
      <c r="B23" s="7"/>
      <c r="C23" s="15">
        <f t="shared" ref="C23:H23" si="2">SUM(C24:C32)</f>
        <v>578904.68000000005</v>
      </c>
      <c r="D23" s="15">
        <f t="shared" si="2"/>
        <v>0</v>
      </c>
      <c r="E23" s="15">
        <f t="shared" si="2"/>
        <v>578904.68000000005</v>
      </c>
      <c r="F23" s="15">
        <f t="shared" si="2"/>
        <v>244248.77000000002</v>
      </c>
      <c r="G23" s="15">
        <f t="shared" si="2"/>
        <v>244248.77000000002</v>
      </c>
      <c r="H23" s="15">
        <f t="shared" si="2"/>
        <v>334655.91000000003</v>
      </c>
    </row>
    <row r="24" spans="1:8" x14ac:dyDescent="0.2">
      <c r="A24" s="5"/>
      <c r="B24" s="11" t="s">
        <v>84</v>
      </c>
      <c r="C24" s="15">
        <v>60686.78</v>
      </c>
      <c r="D24" s="15">
        <v>0</v>
      </c>
      <c r="E24" s="15">
        <v>60686.78</v>
      </c>
      <c r="F24" s="15">
        <v>26046.400000000001</v>
      </c>
      <c r="G24" s="15">
        <v>26046.400000000001</v>
      </c>
      <c r="H24" s="15">
        <v>34640.379999999997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5"/>
      <c r="B26" s="11" t="s">
        <v>86</v>
      </c>
      <c r="C26" s="15">
        <v>0</v>
      </c>
      <c r="D26" s="15">
        <v>0</v>
      </c>
      <c r="E26" s="15">
        <v>0</v>
      </c>
      <c r="F26" s="15">
        <v>6620</v>
      </c>
      <c r="G26" s="15">
        <v>6620</v>
      </c>
      <c r="H26" s="15">
        <v>-6620</v>
      </c>
    </row>
    <row r="27" spans="1:8" x14ac:dyDescent="0.2">
      <c r="A27" s="5"/>
      <c r="B27" s="11" t="s">
        <v>87</v>
      </c>
      <c r="C27" s="15">
        <v>77200</v>
      </c>
      <c r="D27" s="15">
        <v>0</v>
      </c>
      <c r="E27" s="15">
        <v>77200</v>
      </c>
      <c r="F27" s="15">
        <v>72745.570000000007</v>
      </c>
      <c r="G27" s="15">
        <v>72745.570000000007</v>
      </c>
      <c r="H27" s="15">
        <v>4454.43</v>
      </c>
    </row>
    <row r="28" spans="1:8" x14ac:dyDescent="0.2">
      <c r="A28" s="5"/>
      <c r="B28" s="11" t="s">
        <v>88</v>
      </c>
      <c r="C28" s="15">
        <v>46080</v>
      </c>
      <c r="D28" s="15">
        <v>0</v>
      </c>
      <c r="E28" s="15">
        <v>46080</v>
      </c>
      <c r="F28" s="15">
        <v>105230.13</v>
      </c>
      <c r="G28" s="15">
        <v>105230.13</v>
      </c>
      <c r="H28" s="15">
        <v>-59150.13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5"/>
      <c r="B30" s="11" t="s">
        <v>90</v>
      </c>
      <c r="C30" s="15">
        <v>30000</v>
      </c>
      <c r="D30" s="15">
        <v>0</v>
      </c>
      <c r="E30" s="15">
        <v>30000</v>
      </c>
      <c r="F30" s="15">
        <v>19811.669999999998</v>
      </c>
      <c r="G30" s="15">
        <v>19811.669999999998</v>
      </c>
      <c r="H30" s="15">
        <v>10188.33</v>
      </c>
    </row>
    <row r="31" spans="1:8" x14ac:dyDescent="0.2">
      <c r="A31" s="5"/>
      <c r="B31" s="11" t="s">
        <v>91</v>
      </c>
      <c r="C31" s="15">
        <v>0</v>
      </c>
      <c r="D31" s="15">
        <v>0</v>
      </c>
      <c r="E31" s="15">
        <v>0</v>
      </c>
      <c r="F31" s="15">
        <v>1160</v>
      </c>
      <c r="G31" s="15">
        <v>1160</v>
      </c>
      <c r="H31" s="15">
        <v>-1160</v>
      </c>
    </row>
    <row r="32" spans="1:8" x14ac:dyDescent="0.2">
      <c r="A32" s="5"/>
      <c r="B32" s="11" t="s">
        <v>19</v>
      </c>
      <c r="C32" s="15">
        <v>364937.9</v>
      </c>
      <c r="D32" s="15">
        <v>0</v>
      </c>
      <c r="E32" s="15">
        <v>364937.9</v>
      </c>
      <c r="F32" s="15">
        <v>12635</v>
      </c>
      <c r="G32" s="15">
        <v>12635</v>
      </c>
      <c r="H32" s="15">
        <v>352302.9</v>
      </c>
    </row>
    <row r="33" spans="1:8" x14ac:dyDescent="0.2">
      <c r="A33" s="50" t="s">
        <v>64</v>
      </c>
      <c r="B33" s="7"/>
      <c r="C33" s="15">
        <f t="shared" ref="C33:H33" si="3">SUM(C34:C42)</f>
        <v>5000</v>
      </c>
      <c r="D33" s="15">
        <f t="shared" si="3"/>
        <v>0</v>
      </c>
      <c r="E33" s="15">
        <f t="shared" si="3"/>
        <v>5000</v>
      </c>
      <c r="F33" s="15">
        <f t="shared" si="3"/>
        <v>2157</v>
      </c>
      <c r="G33" s="15">
        <f t="shared" si="3"/>
        <v>2157</v>
      </c>
      <c r="H33" s="15">
        <f t="shared" si="3"/>
        <v>2843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5000</v>
      </c>
      <c r="D37" s="15">
        <v>0</v>
      </c>
      <c r="E37" s="15">
        <v>5000</v>
      </c>
      <c r="F37" s="15">
        <v>2157</v>
      </c>
      <c r="G37" s="15">
        <v>2157</v>
      </c>
      <c r="H37" s="15">
        <v>2843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43300</v>
      </c>
      <c r="D43" s="15">
        <f t="shared" si="4"/>
        <v>0</v>
      </c>
      <c r="E43" s="15">
        <f t="shared" si="4"/>
        <v>43300</v>
      </c>
      <c r="F43" s="15">
        <f t="shared" si="4"/>
        <v>0</v>
      </c>
      <c r="G43" s="15">
        <f t="shared" si="4"/>
        <v>0</v>
      </c>
      <c r="H43" s="15">
        <f t="shared" si="4"/>
        <v>43300</v>
      </c>
    </row>
    <row r="44" spans="1:8" x14ac:dyDescent="0.2">
      <c r="A44" s="5"/>
      <c r="B44" s="11" t="s">
        <v>99</v>
      </c>
      <c r="C44" s="15">
        <v>32500</v>
      </c>
      <c r="D44" s="15">
        <v>0</v>
      </c>
      <c r="E44" s="15">
        <v>32500</v>
      </c>
      <c r="F44" s="15">
        <v>0</v>
      </c>
      <c r="G44" s="15">
        <v>0</v>
      </c>
      <c r="H44" s="15">
        <v>32500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10800</v>
      </c>
      <c r="D52" s="15">
        <v>0</v>
      </c>
      <c r="E52" s="15">
        <v>10800</v>
      </c>
      <c r="F52" s="15">
        <v>0</v>
      </c>
      <c r="G52" s="15">
        <v>0</v>
      </c>
      <c r="H52" s="15">
        <v>10800</v>
      </c>
    </row>
    <row r="53" spans="1:8" x14ac:dyDescent="0.2">
      <c r="A53" s="50" t="s">
        <v>66</v>
      </c>
      <c r="B53" s="7"/>
      <c r="C53" s="15">
        <f t="shared" ref="C53:H53" si="5">SUM(C54:C56)</f>
        <v>0</v>
      </c>
      <c r="D53" s="15">
        <f t="shared" si="5"/>
        <v>0</v>
      </c>
      <c r="E53" s="15">
        <f t="shared" si="5"/>
        <v>0</v>
      </c>
      <c r="F53" s="15">
        <f t="shared" si="5"/>
        <v>0</v>
      </c>
      <c r="G53" s="15">
        <f t="shared" si="5"/>
        <v>0</v>
      </c>
      <c r="H53" s="15">
        <f t="shared" si="5"/>
        <v>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  <c r="H65" s="15">
        <f t="shared" si="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5546138.4000000004</v>
      </c>
      <c r="D77" s="17">
        <f t="shared" si="9"/>
        <v>0</v>
      </c>
      <c r="E77" s="17">
        <f t="shared" si="9"/>
        <v>5546138.4000000004</v>
      </c>
      <c r="F77" s="17">
        <f t="shared" si="9"/>
        <v>4960722.1999999993</v>
      </c>
      <c r="G77" s="17">
        <f t="shared" si="9"/>
        <v>4953071.2799999993</v>
      </c>
      <c r="H77" s="17">
        <f t="shared" si="9"/>
        <v>585416.20000000007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63">
        <v>5502838.4000000004</v>
      </c>
      <c r="D6" s="22">
        <v>0</v>
      </c>
      <c r="E6" s="63">
        <v>5502838.4000000004</v>
      </c>
      <c r="F6" s="63">
        <v>4960722.2</v>
      </c>
      <c r="G6" s="63">
        <v>4953071.28</v>
      </c>
      <c r="H6" s="63">
        <v>542116.19999999995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63">
        <v>43300</v>
      </c>
      <c r="D8" s="22">
        <v>0</v>
      </c>
      <c r="E8" s="63">
        <v>43300</v>
      </c>
      <c r="F8" s="22">
        <v>0</v>
      </c>
      <c r="G8" s="22">
        <v>0</v>
      </c>
      <c r="H8" s="63">
        <v>43300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5546138.4000000004</v>
      </c>
      <c r="D16" s="17">
        <f t="shared" si="0"/>
        <v>0</v>
      </c>
      <c r="E16" s="17">
        <f t="shared" si="0"/>
        <v>5546138.4000000004</v>
      </c>
      <c r="F16" s="17">
        <f t="shared" si="0"/>
        <v>4960722.2</v>
      </c>
      <c r="G16" s="17">
        <f t="shared" si="0"/>
        <v>4953071.28</v>
      </c>
      <c r="H16" s="17">
        <f t="shared" si="0"/>
        <v>585416.19999999995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A27" workbookViewId="0">
      <selection activeCell="A51" sqref="A5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5341327.53</v>
      </c>
      <c r="D7" s="15">
        <v>0</v>
      </c>
      <c r="E7" s="15">
        <v>5341327.53</v>
      </c>
      <c r="F7" s="15">
        <v>4170457.85</v>
      </c>
      <c r="G7" s="15">
        <v>4162806.93</v>
      </c>
      <c r="H7" s="15">
        <v>1170869.68</v>
      </c>
    </row>
    <row r="8" spans="1:8" x14ac:dyDescent="0.2">
      <c r="A8" s="4" t="s">
        <v>134</v>
      </c>
      <c r="B8" s="24"/>
      <c r="C8" s="15">
        <v>174066.78</v>
      </c>
      <c r="D8" s="15">
        <v>0</v>
      </c>
      <c r="E8" s="15">
        <v>174066.78</v>
      </c>
      <c r="F8" s="15">
        <v>141898.68</v>
      </c>
      <c r="G8" s="15">
        <v>141898.68</v>
      </c>
      <c r="H8" s="15">
        <v>32168.1</v>
      </c>
    </row>
    <row r="9" spans="1:8" x14ac:dyDescent="0.2">
      <c r="A9" s="4" t="s">
        <v>135</v>
      </c>
      <c r="B9" s="24"/>
      <c r="C9" s="15">
        <v>4080</v>
      </c>
      <c r="D9" s="15">
        <v>0</v>
      </c>
      <c r="E9" s="15">
        <v>4080</v>
      </c>
      <c r="F9" s="15">
        <v>3326</v>
      </c>
      <c r="G9" s="15">
        <v>3326</v>
      </c>
      <c r="H9" s="15">
        <v>754</v>
      </c>
    </row>
    <row r="10" spans="1:8" x14ac:dyDescent="0.2">
      <c r="A10" s="4" t="s">
        <v>136</v>
      </c>
      <c r="B10" s="24"/>
      <c r="C10" s="15">
        <v>0</v>
      </c>
      <c r="D10" s="15">
        <v>0</v>
      </c>
      <c r="E10" s="15">
        <v>0</v>
      </c>
      <c r="F10" s="15">
        <v>18772.64</v>
      </c>
      <c r="G10" s="15">
        <v>18772.64</v>
      </c>
      <c r="H10" s="15">
        <v>-18772.64</v>
      </c>
    </row>
    <row r="11" spans="1:8" x14ac:dyDescent="0.2">
      <c r="A11" s="4" t="s">
        <v>137</v>
      </c>
      <c r="B11" s="24"/>
      <c r="C11" s="15">
        <v>26664.09</v>
      </c>
      <c r="D11" s="15">
        <v>0</v>
      </c>
      <c r="E11" s="15">
        <v>26664.09</v>
      </c>
      <c r="F11" s="15">
        <v>23068.09</v>
      </c>
      <c r="G11" s="15">
        <v>23068.09</v>
      </c>
      <c r="H11" s="15">
        <v>3596</v>
      </c>
    </row>
    <row r="12" spans="1:8" x14ac:dyDescent="0.2">
      <c r="A12" s="4" t="s">
        <v>138</v>
      </c>
      <c r="B12" s="24"/>
      <c r="C12" s="15">
        <v>0</v>
      </c>
      <c r="D12" s="15">
        <v>0</v>
      </c>
      <c r="E12" s="15">
        <v>0</v>
      </c>
      <c r="F12" s="15">
        <v>140280</v>
      </c>
      <c r="G12" s="15">
        <v>140280</v>
      </c>
      <c r="H12" s="15">
        <v>-140280</v>
      </c>
    </row>
    <row r="13" spans="1:8" x14ac:dyDescent="0.2">
      <c r="A13" s="4" t="s">
        <v>139</v>
      </c>
      <c r="B13" s="24"/>
      <c r="C13" s="15">
        <v>0</v>
      </c>
      <c r="D13" s="15">
        <v>0</v>
      </c>
      <c r="E13" s="15">
        <v>0</v>
      </c>
      <c r="F13" s="15">
        <v>9985.6</v>
      </c>
      <c r="G13" s="15">
        <v>9985.6</v>
      </c>
      <c r="H13" s="15">
        <v>-9985.6</v>
      </c>
    </row>
    <row r="14" spans="1:8" x14ac:dyDescent="0.2">
      <c r="A14" s="4" t="s">
        <v>140</v>
      </c>
      <c r="B14" s="24"/>
      <c r="C14" s="15">
        <v>0</v>
      </c>
      <c r="D14" s="15">
        <v>0</v>
      </c>
      <c r="E14" s="15">
        <v>0</v>
      </c>
      <c r="F14" s="15">
        <v>452933.34</v>
      </c>
      <c r="G14" s="15">
        <v>452933.34</v>
      </c>
      <c r="H14" s="15">
        <v>-452933.34</v>
      </c>
    </row>
    <row r="15" spans="1:8" x14ac:dyDescent="0.2">
      <c r="A15" s="4"/>
      <c r="B15" s="24"/>
      <c r="C15" s="15"/>
      <c r="D15" s="15"/>
      <c r="E15" s="15"/>
      <c r="F15" s="15"/>
      <c r="G15" s="15"/>
      <c r="H15" s="15"/>
    </row>
    <row r="16" spans="1:8" x14ac:dyDescent="0.2">
      <c r="A16" s="4"/>
      <c r="B16" s="27"/>
      <c r="C16" s="16"/>
      <c r="D16" s="16"/>
      <c r="E16" s="16"/>
      <c r="F16" s="16"/>
      <c r="G16" s="16"/>
      <c r="H16" s="16"/>
    </row>
    <row r="17" spans="1:8" x14ac:dyDescent="0.2">
      <c r="A17" s="28"/>
      <c r="B17" s="49" t="s">
        <v>53</v>
      </c>
      <c r="C17" s="25">
        <v>5546138.4000000004</v>
      </c>
      <c r="D17" s="25">
        <v>0</v>
      </c>
      <c r="E17" s="25">
        <v>5546138.4000000004</v>
      </c>
      <c r="F17" s="25">
        <v>4960722.2</v>
      </c>
      <c r="G17" s="25">
        <v>4953071.28</v>
      </c>
      <c r="H17" s="25">
        <v>585416.19999999995</v>
      </c>
    </row>
    <row r="20" spans="1:8" ht="45" customHeight="1" x14ac:dyDescent="0.2">
      <c r="A20" s="52" t="s">
        <v>132</v>
      </c>
      <c r="B20" s="53"/>
      <c r="C20" s="53"/>
      <c r="D20" s="53"/>
      <c r="E20" s="53"/>
      <c r="F20" s="53"/>
      <c r="G20" s="53"/>
      <c r="H20" s="54"/>
    </row>
    <row r="22" spans="1:8" x14ac:dyDescent="0.2">
      <c r="A22" s="57" t="s">
        <v>54</v>
      </c>
      <c r="B22" s="58"/>
      <c r="C22" s="52" t="s">
        <v>60</v>
      </c>
      <c r="D22" s="53"/>
      <c r="E22" s="53"/>
      <c r="F22" s="53"/>
      <c r="G22" s="54"/>
      <c r="H22" s="55" t="s">
        <v>59</v>
      </c>
    </row>
    <row r="23" spans="1:8" ht="22.5" x14ac:dyDescent="0.2">
      <c r="A23" s="59"/>
      <c r="B23" s="60"/>
      <c r="C23" s="9" t="s">
        <v>55</v>
      </c>
      <c r="D23" s="9" t="s">
        <v>125</v>
      </c>
      <c r="E23" s="9" t="s">
        <v>56</v>
      </c>
      <c r="F23" s="9" t="s">
        <v>57</v>
      </c>
      <c r="G23" s="9" t="s">
        <v>58</v>
      </c>
      <c r="H23" s="56"/>
    </row>
    <row r="24" spans="1:8" x14ac:dyDescent="0.2">
      <c r="A24" s="61"/>
      <c r="B24" s="62"/>
      <c r="C24" s="10">
        <v>1</v>
      </c>
      <c r="D24" s="10">
        <v>2</v>
      </c>
      <c r="E24" s="10" t="s">
        <v>126</v>
      </c>
      <c r="F24" s="10">
        <v>4</v>
      </c>
      <c r="G24" s="10">
        <v>5</v>
      </c>
      <c r="H24" s="10" t="s">
        <v>127</v>
      </c>
    </row>
    <row r="25" spans="1:8" x14ac:dyDescent="0.2">
      <c r="A25" s="30"/>
      <c r="B25" s="31"/>
      <c r="C25" s="35"/>
      <c r="D25" s="35"/>
      <c r="E25" s="35"/>
      <c r="F25" s="35"/>
      <c r="G25" s="35"/>
      <c r="H25" s="35"/>
    </row>
    <row r="26" spans="1:8" x14ac:dyDescent="0.2">
      <c r="A26" s="4" t="s">
        <v>8</v>
      </c>
      <c r="B26" s="2"/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</row>
    <row r="27" spans="1:8" x14ac:dyDescent="0.2">
      <c r="A27" s="4" t="s">
        <v>9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10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 t="s">
        <v>11</v>
      </c>
      <c r="B29" s="2"/>
      <c r="C29" s="36"/>
      <c r="D29" s="36"/>
      <c r="E29" s="36"/>
      <c r="F29" s="36"/>
      <c r="G29" s="36"/>
      <c r="H29" s="36"/>
    </row>
    <row r="30" spans="1:8" x14ac:dyDescent="0.2">
      <c r="A30" s="4"/>
      <c r="B30" s="2"/>
      <c r="C30" s="37"/>
      <c r="D30" s="37"/>
      <c r="E30" s="37"/>
      <c r="F30" s="37"/>
      <c r="G30" s="37"/>
      <c r="H30" s="37"/>
    </row>
    <row r="31" spans="1:8" x14ac:dyDescent="0.2">
      <c r="A31" s="28"/>
      <c r="B31" s="49" t="s">
        <v>53</v>
      </c>
      <c r="C31" s="25">
        <f t="shared" ref="C31:H31" si="0">C29+C28+C27+C26</f>
        <v>0</v>
      </c>
      <c r="D31" s="25">
        <f t="shared" si="0"/>
        <v>0</v>
      </c>
      <c r="E31" s="25">
        <f t="shared" si="0"/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</row>
    <row r="34" spans="1:9" ht="45" customHeight="1" x14ac:dyDescent="0.2">
      <c r="A34" s="52" t="s">
        <v>131</v>
      </c>
      <c r="B34" s="53"/>
      <c r="C34" s="53"/>
      <c r="D34" s="53"/>
      <c r="E34" s="53"/>
      <c r="F34" s="53"/>
      <c r="G34" s="53"/>
      <c r="H34" s="54"/>
    </row>
    <row r="35" spans="1:9" x14ac:dyDescent="0.2">
      <c r="A35" s="57" t="s">
        <v>54</v>
      </c>
      <c r="B35" s="58"/>
      <c r="C35" s="52" t="s">
        <v>60</v>
      </c>
      <c r="D35" s="53"/>
      <c r="E35" s="53"/>
      <c r="F35" s="53"/>
      <c r="G35" s="54"/>
      <c r="H35" s="55" t="s">
        <v>59</v>
      </c>
    </row>
    <row r="36" spans="1:9" ht="22.5" x14ac:dyDescent="0.2">
      <c r="A36" s="59"/>
      <c r="B36" s="60"/>
      <c r="C36" s="9" t="s">
        <v>55</v>
      </c>
      <c r="D36" s="9" t="s">
        <v>125</v>
      </c>
      <c r="E36" s="9" t="s">
        <v>56</v>
      </c>
      <c r="F36" s="9" t="s">
        <v>57</v>
      </c>
      <c r="G36" s="9" t="s">
        <v>58</v>
      </c>
      <c r="H36" s="56"/>
    </row>
    <row r="37" spans="1:9" x14ac:dyDescent="0.2">
      <c r="A37" s="61"/>
      <c r="B37" s="62"/>
      <c r="C37" s="10">
        <v>1</v>
      </c>
      <c r="D37" s="10">
        <v>2</v>
      </c>
      <c r="E37" s="10" t="s">
        <v>126</v>
      </c>
      <c r="F37" s="10">
        <v>4</v>
      </c>
      <c r="G37" s="10">
        <v>5</v>
      </c>
      <c r="H37" s="10" t="s">
        <v>127</v>
      </c>
    </row>
    <row r="38" spans="1:9" x14ac:dyDescent="0.2">
      <c r="A38" s="30"/>
      <c r="B38" s="31"/>
      <c r="C38" s="35"/>
      <c r="D38" s="35"/>
      <c r="E38" s="35"/>
      <c r="F38" s="35"/>
      <c r="G38" s="35"/>
      <c r="H38" s="35"/>
    </row>
    <row r="39" spans="1:9" ht="22.5" x14ac:dyDescent="0.2">
      <c r="A39" s="4"/>
      <c r="B39" s="33" t="s">
        <v>13</v>
      </c>
      <c r="C39" s="36">
        <v>5546138.4000000004</v>
      </c>
      <c r="D39" s="36">
        <v>0</v>
      </c>
      <c r="E39" s="36">
        <v>5546138.4000000004</v>
      </c>
      <c r="F39" s="36">
        <v>4960722.2</v>
      </c>
      <c r="G39" s="36">
        <v>4953071.28</v>
      </c>
      <c r="H39" s="36">
        <v>585416.19999999995</v>
      </c>
      <c r="I39" s="51"/>
    </row>
    <row r="40" spans="1:9" x14ac:dyDescent="0.2">
      <c r="A40" s="4"/>
      <c r="B40" s="33"/>
      <c r="C40" s="36"/>
      <c r="D40" s="36"/>
      <c r="E40" s="36"/>
      <c r="F40" s="36"/>
      <c r="G40" s="36"/>
      <c r="H40" s="36"/>
    </row>
    <row r="41" spans="1:9" x14ac:dyDescent="0.2">
      <c r="A41" s="4"/>
      <c r="B41" s="33" t="s">
        <v>12</v>
      </c>
      <c r="C41" s="36"/>
      <c r="D41" s="36"/>
      <c r="E41" s="36"/>
      <c r="F41" s="36"/>
      <c r="G41" s="36"/>
      <c r="H41" s="36"/>
    </row>
    <row r="42" spans="1:9" x14ac:dyDescent="0.2">
      <c r="A42" s="4"/>
      <c r="B42" s="33"/>
      <c r="C42" s="36"/>
      <c r="D42" s="36"/>
      <c r="E42" s="36"/>
      <c r="F42" s="36"/>
      <c r="G42" s="36"/>
      <c r="H42" s="36"/>
    </row>
    <row r="43" spans="1:9" ht="22.5" x14ac:dyDescent="0.2">
      <c r="A43" s="4"/>
      <c r="B43" s="33" t="s">
        <v>14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51"/>
    </row>
    <row r="44" spans="1:9" x14ac:dyDescent="0.2">
      <c r="A44" s="4"/>
      <c r="B44" s="33"/>
      <c r="C44" s="36"/>
      <c r="D44" s="36"/>
      <c r="E44" s="36"/>
      <c r="F44" s="36"/>
      <c r="G44" s="36"/>
      <c r="H44" s="36"/>
    </row>
    <row r="45" spans="1:9" ht="22.5" x14ac:dyDescent="0.2">
      <c r="A45" s="4"/>
      <c r="B45" s="33" t="s">
        <v>26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51"/>
    </row>
    <row r="46" spans="1:9" x14ac:dyDescent="0.2">
      <c r="A46" s="4"/>
      <c r="B46" s="33"/>
      <c r="C46" s="36"/>
      <c r="D46" s="36"/>
      <c r="E46" s="36"/>
      <c r="F46" s="36"/>
      <c r="G46" s="36"/>
      <c r="H46" s="36"/>
    </row>
    <row r="47" spans="1:9" ht="22.5" x14ac:dyDescent="0.2">
      <c r="A47" s="4"/>
      <c r="B47" s="33" t="s">
        <v>27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51"/>
    </row>
    <row r="48" spans="1:9" x14ac:dyDescent="0.2">
      <c r="A48" s="4"/>
      <c r="B48" s="33"/>
      <c r="C48" s="36"/>
      <c r="D48" s="36"/>
      <c r="E48" s="36"/>
      <c r="F48" s="36"/>
      <c r="G48" s="36"/>
      <c r="H48" s="36"/>
    </row>
    <row r="49" spans="1:9" ht="22.5" x14ac:dyDescent="0.2">
      <c r="A49" s="4"/>
      <c r="B49" s="33" t="s">
        <v>34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51"/>
    </row>
    <row r="50" spans="1:9" x14ac:dyDescent="0.2">
      <c r="A50" s="4"/>
      <c r="B50" s="33"/>
      <c r="C50" s="36"/>
      <c r="D50" s="36"/>
      <c r="E50" s="36"/>
      <c r="F50" s="36"/>
      <c r="G50" s="36"/>
      <c r="H50" s="36"/>
    </row>
    <row r="51" spans="1:9" x14ac:dyDescent="0.2">
      <c r="A51" s="4"/>
      <c r="B51" s="33" t="s">
        <v>15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</row>
    <row r="52" spans="1:9" x14ac:dyDescent="0.2">
      <c r="A52" s="32"/>
      <c r="B52" s="34"/>
      <c r="C52" s="37"/>
      <c r="D52" s="37"/>
      <c r="E52" s="37"/>
      <c r="F52" s="37"/>
      <c r="G52" s="37"/>
      <c r="H52" s="37"/>
    </row>
    <row r="53" spans="1:9" x14ac:dyDescent="0.2">
      <c r="A53" s="28"/>
      <c r="B53" s="49" t="s">
        <v>53</v>
      </c>
      <c r="C53" s="25">
        <f t="shared" ref="C53:H53" si="1">C51+C49+C47+C45+C43+C41+C39</f>
        <v>5546138.4000000004</v>
      </c>
      <c r="D53" s="25">
        <f t="shared" si="1"/>
        <v>0</v>
      </c>
      <c r="E53" s="25">
        <f t="shared" si="1"/>
        <v>5546138.4000000004</v>
      </c>
      <c r="F53" s="25">
        <f t="shared" si="1"/>
        <v>4960722.2</v>
      </c>
      <c r="G53" s="25">
        <f t="shared" si="1"/>
        <v>4953071.28</v>
      </c>
      <c r="H53" s="25">
        <f t="shared" si="1"/>
        <v>585416.19999999995</v>
      </c>
    </row>
  </sheetData>
  <sheetProtection formatCells="0" formatColumns="0" formatRows="0" insertRows="0" deleteRows="0" autoFilter="0"/>
  <mergeCells count="12">
    <mergeCell ref="A34:H34"/>
    <mergeCell ref="A35:B37"/>
    <mergeCell ref="C35:G35"/>
    <mergeCell ref="H35:H36"/>
    <mergeCell ref="A1:H1"/>
    <mergeCell ref="A3:B5"/>
    <mergeCell ref="A20:H20"/>
    <mergeCell ref="A22:B24"/>
    <mergeCell ref="C3:G3"/>
    <mergeCell ref="H3:H4"/>
    <mergeCell ref="C22:G22"/>
    <mergeCell ref="H22:H2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22" workbookViewId="0">
      <selection activeCell="I7" sqref="I7:I4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130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5341327.53</v>
      </c>
      <c r="D6" s="15">
        <v>0</v>
      </c>
      <c r="E6" s="15">
        <v>5341327.53</v>
      </c>
      <c r="F6" s="15">
        <v>4170457.85</v>
      </c>
      <c r="G6" s="15">
        <v>4162806.93</v>
      </c>
      <c r="H6" s="15">
        <v>1170869.68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5341327.53</v>
      </c>
      <c r="D9" s="15">
        <v>0</v>
      </c>
      <c r="E9" s="15">
        <v>5341327.53</v>
      </c>
      <c r="F9" s="15">
        <v>4170457.85</v>
      </c>
      <c r="G9" s="15">
        <v>4162806.93</v>
      </c>
      <c r="H9" s="15">
        <v>1170869.68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204810.87</v>
      </c>
      <c r="D16" s="15">
        <v>0</v>
      </c>
      <c r="E16" s="15">
        <v>204810.87</v>
      </c>
      <c r="F16" s="15">
        <v>790264.35</v>
      </c>
      <c r="G16" s="15">
        <v>790264.35</v>
      </c>
      <c r="H16" s="15">
        <v>-585453.48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0"/>
      <c r="B19" s="44" t="s">
        <v>21</v>
      </c>
      <c r="C19" s="15">
        <v>204810.87</v>
      </c>
      <c r="D19" s="15">
        <v>0</v>
      </c>
      <c r="E19" s="15">
        <v>204810.87</v>
      </c>
      <c r="F19" s="15">
        <v>790264.35</v>
      </c>
      <c r="G19" s="15">
        <v>790264.35</v>
      </c>
      <c r="H19" s="15">
        <v>-585453.48</v>
      </c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5546138.4000000004</v>
      </c>
      <c r="D42" s="25">
        <f t="shared" si="0"/>
        <v>0</v>
      </c>
      <c r="E42" s="25">
        <f t="shared" si="0"/>
        <v>5546138.4000000004</v>
      </c>
      <c r="F42" s="25">
        <f t="shared" si="0"/>
        <v>4960722.2</v>
      </c>
      <c r="G42" s="25">
        <f t="shared" si="0"/>
        <v>4953071.28</v>
      </c>
      <c r="H42" s="25">
        <f t="shared" si="0"/>
        <v>585416.19999999995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2018-03-08T21:21:25Z</cp:lastPrinted>
  <dcterms:created xsi:type="dcterms:W3CDTF">2014-02-10T03:37:14Z</dcterms:created>
  <dcterms:modified xsi:type="dcterms:W3CDTF">2021-01-18T19:29:50Z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