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45" windowWidth="15600" windowHeight="8250" tabRatio="885" activeTab="1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H30" i="4" l="1"/>
  <c r="G30" i="4"/>
  <c r="F30" i="4"/>
  <c r="E30" i="4"/>
  <c r="D30" i="4"/>
  <c r="C30" i="4"/>
  <c r="H52" i="4"/>
  <c r="G52" i="4"/>
  <c r="F52" i="4"/>
  <c r="E52" i="4"/>
  <c r="D52" i="4"/>
  <c r="C52" i="4"/>
  <c r="H5" i="6" l="1"/>
  <c r="G5" i="6"/>
  <c r="F5" i="6"/>
  <c r="E5" i="6"/>
  <c r="D5" i="6"/>
  <c r="H13" i="6"/>
  <c r="G13" i="6"/>
  <c r="F13" i="6"/>
  <c r="E13" i="6"/>
  <c r="D13" i="6"/>
  <c r="H23" i="6"/>
  <c r="G23" i="6"/>
  <c r="F23" i="6"/>
  <c r="E23" i="6"/>
  <c r="D23" i="6"/>
  <c r="H33" i="6"/>
  <c r="G33" i="6"/>
  <c r="F33" i="6"/>
  <c r="E33" i="6"/>
  <c r="D33" i="6"/>
  <c r="H43" i="6"/>
  <c r="G43" i="6"/>
  <c r="F43" i="6"/>
  <c r="E43" i="6"/>
  <c r="D43" i="6"/>
  <c r="H53" i="6"/>
  <c r="G53" i="6"/>
  <c r="F53" i="6"/>
  <c r="E53" i="6"/>
  <c r="D53" i="6"/>
  <c r="H57" i="6"/>
  <c r="G57" i="6"/>
  <c r="F57" i="6"/>
  <c r="E57" i="6"/>
  <c r="D57" i="6"/>
  <c r="H65" i="6"/>
  <c r="G65" i="6"/>
  <c r="F65" i="6"/>
  <c r="E65" i="6"/>
  <c r="D65" i="6"/>
  <c r="H69" i="6"/>
  <c r="G69" i="6"/>
  <c r="F69" i="6"/>
  <c r="E69" i="6"/>
  <c r="D69" i="6"/>
  <c r="C69" i="6"/>
  <c r="C65" i="6"/>
  <c r="C57" i="6"/>
  <c r="C53" i="6"/>
  <c r="C43" i="6"/>
  <c r="C33" i="6"/>
  <c r="C23" i="6"/>
  <c r="C13" i="6"/>
  <c r="C5" i="6"/>
  <c r="H16" i="8"/>
  <c r="G16" i="8"/>
  <c r="F16" i="8"/>
  <c r="E16" i="8"/>
  <c r="D16" i="8"/>
  <c r="C16" i="8"/>
  <c r="F42" i="5" l="1"/>
  <c r="G42" i="5"/>
  <c r="H42" i="5"/>
  <c r="E42" i="5"/>
  <c r="D42" i="5"/>
  <c r="C42" i="5"/>
  <c r="F77" i="6"/>
  <c r="H77" i="6"/>
  <c r="G77" i="6"/>
  <c r="E77" i="6"/>
  <c r="D77" i="6"/>
  <c r="C77" i="6"/>
</calcChain>
</file>

<file path=xl/sharedStrings.xml><?xml version="1.0" encoding="utf-8"?>
<sst xmlns="http://schemas.openxmlformats.org/spreadsheetml/2006/main" count="199" uniqueCount="141">
  <si>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</si>
  <si>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</si>
  <si>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</si>
  <si>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</si>
  <si>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</si>
  <si>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</si>
  <si>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</si>
  <si>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</si>
  <si>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</si>
  <si>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</si>
  <si>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</si>
  <si>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</si>
  <si>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</si>
  <si>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</si>
  <si>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</si>
  <si>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</si>
  <si>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</si>
  <si>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</si>
  <si>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</si>
  <si>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</si>
  <si>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</si>
  <si>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</si>
  <si>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</si>
  <si>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</si>
  <si>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</si>
  <si>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</si>
  <si>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</si>
  <si>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</si>
  <si>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</si>
  <si>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</si>
  <si>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</si>
  <si>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</si>
  <si>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</si>
  <si>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</si>
  <si>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</si>
  <si>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</si>
  <si>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</si>
  <si>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</si>
  <si>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</si>
  <si>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</si>
  <si>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</si>
  <si>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</si>
  <si>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</si>
  <si>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</si>
  <si>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</si>
  <si>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</si>
  <si>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</si>
  <si>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</si>
  <si>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</si>
  <si>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</si>
  <si>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</si>
  <si>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</si>
  <si>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</si>
  <si>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</si>
  <si>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</si>
  <si>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</si>
  <si>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</si>
  <si>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</si>
  <si>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</si>
  <si>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</si>
  <si>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</si>
  <si>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</si>
  <si>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</si>
  <si>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</si>
  <si>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</si>
  <si>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</si>
  <si>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</si>
  <si>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</si>
  <si>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</si>
  <si>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</si>
  <si>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</si>
  <si>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</si>
  <si>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</si>
  <si>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</si>
  <si>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</si>
  <si>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</si>
  <si>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</si>
  <si>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</si>
  <si>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</si>
  <si>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</si>
  <si>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</si>
  <si>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</si>
  <si>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</si>
  <si>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</si>
  <si>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</si>
  <si>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</si>
  <si>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</si>
  <si>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</si>
  <si>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</si>
  <si>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</si>
  <si>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</si>
  <si>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</si>
  <si>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</si>
  <si>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</si>
  <si>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</si>
  <si>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</si>
  <si>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</si>
  <si>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</si>
  <si>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</si>
  <si>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</si>
  <si>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</si>
  <si>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</si>
  <si>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</si>
  <si>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</si>
  <si>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</si>
  <si>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</si>
  <si>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</si>
  <si>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</si>
  <si>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</si>
  <si>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</si>
  <si>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</si>
  <si>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</si>
  <si>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</si>
  <si>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</si>
  <si>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</si>
  <si>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</si>
  <si>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</si>
  <si>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</si>
  <si>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</si>
  <si>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</si>
  <si>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</si>
  <si>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</si>
  <si>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</si>
  <si>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</si>
  <si>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</si>
  <si>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</si>
  <si>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</si>
  <si>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</si>
  <si>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CORONEO GTO
ESTADO ANALÍTICO DEL EJERCICIO DEL PRESUPUESTO DE EGRESOS POR OBJETO DEL GASTO (CAPÍTULO Y CONCEPTO)
 AL 30 DE JUNIO DEL 2019</t>
  </si>
  <si>
    <t>SISTEMA PARA EL DESARROLLO INTEGRAL DE LA FAMILIA DEL MUNICIPIO DE CORONEO GTO
ESTADO ANALÍTICO DEL EJERCICIO DEL PRESUPUESTO DE EGRESOS 
CLASIFICACIÓN ECONÓMICA (POR TIPO DE GASTO)
 DEL 1 DE ENERO DEL 2019 AL 30 DE JUNIO DEL 2019</t>
  </si>
  <si>
    <t>SISTEMA PARA EL DESARROLLO INTEGRAL DE LA FAMILIA DEL MUNICIPIO DE CORONEO GTO
ESTADO ANALÍTICO DEL EJERCICIO DEL PRESUPUESTO DE EGRESOS 
CLASIFICACIÓN FUNCIONAL (FINALIDAD Y FUNCIÓN)
 DEL 01 DE ENERO DEL 2019 AL 30 DE JUNIO DEL 2019</t>
  </si>
  <si>
    <t>SECTOR PARAESTATAL DEL GOBIERNO MUNICIPAL DE SISTEMA PARA EL DESARROLLO INTEGRAL DE LA FAMILIA DEL MUNICIPIO DE CORONEO GTO
ESTADO ANALÍTICO DEL EJERCICIO DEL PRESUPUESTO DE EGRESOS 
CLASIFICACIÓN ADMINISTRATIVA
DEL 1 DE ENERO DEL 2019 AL 30 DE JUNIO DEL 2019</t>
  </si>
  <si>
    <t>GOBIERNO MUNICIPAL DE SISTEMA PARA EL DESARROLLO INTEGRAL DE LA FAMILIA DEL MUNICIPIO DE CORONEO GTO
ESTADO ANALÍTICO DEL EJERCICIO DEL PRESUPUESTO DE EGRESOS 
CLASIFICACIÓN ADMINISTRATIVA
DEL 1 DE ENERO DEL 2019 AL 30 DE JUNIO DEL 2019</t>
  </si>
  <si>
    <t>04102 Direccion</t>
  </si>
  <si>
    <t>04103 Presidencia</t>
  </si>
  <si>
    <t>04201 Cadi</t>
  </si>
  <si>
    <t>04202 Cemaiv</t>
  </si>
  <si>
    <t>04203 Centro gerontologico</t>
  </si>
  <si>
    <t>04207 Procuraduria auxiliar</t>
  </si>
  <si>
    <t>04209 Red movil</t>
  </si>
  <si>
    <t>SISTEMA PARA EL DESARROLLO INTEGRAL DE LA FAMILIA DEL MUNICIPIO DE CORONEO GTO
ESTADO ANALÍTICO DEL EJERCICIO DEL PRESUPUESTO DE EGRESOS 
CLASIFICACIÓN ADMINISTRATIVA
DEL 1 DE ENERO DEL 2019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</si>
</sst>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2" xfId="0" applyFont="1" applyFill="1" applyBorder="1" applyProtection="1">
      <protection locked="0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Fill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2" fillId="0" borderId="9" xfId="9" applyFont="1" applyFill="1" applyBorder="1" applyAlignment="1">
      <alignment horizontal="center" vertical="center"/>
    </xf>
    <xf numFmtId="0" fontId="2" fillId="0" borderId="10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2" fillId="0" borderId="5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5" fillId="0" borderId="11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" fontId="2" fillId="0" borderId="6" xfId="0" applyNumberFormat="1" applyFont="1" applyBorder="1" applyProtection="1"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0" fontId="5" fillId="2" borderId="15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showGridLines="0" workbookViewId="0">
      <selection activeCell="A2" sqref="A2:B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4" t="s">
        <v>128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3971961.7199999997</v>
      </c>
      <c r="D5" s="14">
        <f t="shared" si="0"/>
        <v>0</v>
      </c>
      <c r="E5" s="14">
        <f t="shared" si="0"/>
        <v>3971961.7199999997</v>
      </c>
      <c r="F5" s="14">
        <f t="shared" si="0"/>
        <v>2390584.4299999997</v>
      </c>
      <c r="G5" s="14">
        <f t="shared" si="0"/>
        <v>2450934.0199999996</v>
      </c>
      <c r="H5" s="14">
        <f t="shared" si="0"/>
        <v>1581377.29</v>
      </c>
    </row>
    <row r="6" spans="1:8" x14ac:dyDescent="0.2">
      <c r="A6" s="5"/>
      <c r="B6" s="11" t="s">
        <v>70</v>
      </c>
      <c r="C6" s="15">
        <v>2730205.23</v>
      </c>
      <c r="D6" s="15">
        <v>0</v>
      </c>
      <c r="E6" s="15">
        <v>2730205.23</v>
      </c>
      <c r="F6" s="15">
        <v>1509069.14</v>
      </c>
      <c r="G6" s="15">
        <v>1509069.14</v>
      </c>
      <c r="H6" s="15">
        <v>1221136.0900000001</v>
      </c>
    </row>
    <row r="7" spans="1:8" x14ac:dyDescent="0.2">
      <c r="A7" s="5"/>
      <c r="B7" s="11" t="s">
        <v>71</v>
      </c>
      <c r="C7" s="15">
        <v>51000</v>
      </c>
      <c r="D7" s="15">
        <v>0</v>
      </c>
      <c r="E7" s="15">
        <v>51000</v>
      </c>
      <c r="F7" s="15">
        <v>23313.15</v>
      </c>
      <c r="G7" s="15">
        <v>23313.15</v>
      </c>
      <c r="H7" s="15">
        <v>27686.85</v>
      </c>
    </row>
    <row r="8" spans="1:8" x14ac:dyDescent="0.2">
      <c r="A8" s="5"/>
      <c r="B8" s="11" t="s">
        <v>72</v>
      </c>
      <c r="C8" s="15">
        <v>367452.53</v>
      </c>
      <c r="D8" s="15">
        <v>0</v>
      </c>
      <c r="E8" s="15">
        <v>367452.53</v>
      </c>
      <c r="F8" s="15">
        <v>307826.59999999998</v>
      </c>
      <c r="G8" s="15">
        <v>367974.85</v>
      </c>
      <c r="H8" s="15">
        <v>59625.93</v>
      </c>
    </row>
    <row r="9" spans="1:8" x14ac:dyDescent="0.2">
      <c r="A9" s="5"/>
      <c r="B9" s="11" t="s">
        <v>35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5"/>
      <c r="B10" s="11" t="s">
        <v>73</v>
      </c>
      <c r="C10" s="15">
        <v>823303.96</v>
      </c>
      <c r="D10" s="15">
        <v>0</v>
      </c>
      <c r="E10" s="15">
        <v>823303.96</v>
      </c>
      <c r="F10" s="15">
        <v>550375.54</v>
      </c>
      <c r="G10" s="15">
        <v>550576.88</v>
      </c>
      <c r="H10" s="15">
        <v>272928.42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50" t="s">
        <v>62</v>
      </c>
      <c r="B13" s="7"/>
      <c r="C13" s="15">
        <f t="shared" ref="C13:H13" si="1">SUM(C14:C22)</f>
        <v>422000</v>
      </c>
      <c r="D13" s="15">
        <f t="shared" si="1"/>
        <v>0</v>
      </c>
      <c r="E13" s="15">
        <f t="shared" si="1"/>
        <v>422000</v>
      </c>
      <c r="F13" s="15">
        <f t="shared" si="1"/>
        <v>162469.98000000001</v>
      </c>
      <c r="G13" s="15">
        <f t="shared" si="1"/>
        <v>184456.25999999998</v>
      </c>
      <c r="H13" s="15">
        <f t="shared" si="1"/>
        <v>259530.02</v>
      </c>
    </row>
    <row r="14" spans="1:8" x14ac:dyDescent="0.2">
      <c r="A14" s="5"/>
      <c r="B14" s="11" t="s">
        <v>75</v>
      </c>
      <c r="C14" s="15">
        <v>93300</v>
      </c>
      <c r="D14" s="15">
        <v>0</v>
      </c>
      <c r="E14" s="15">
        <v>93300</v>
      </c>
      <c r="F14" s="15">
        <v>17819.73</v>
      </c>
      <c r="G14" s="15">
        <v>17819.73</v>
      </c>
      <c r="H14" s="15">
        <v>75480.27</v>
      </c>
    </row>
    <row r="15" spans="1:8" x14ac:dyDescent="0.2">
      <c r="A15" s="5"/>
      <c r="B15" s="11" t="s">
        <v>76</v>
      </c>
      <c r="C15" s="15">
        <v>70200</v>
      </c>
      <c r="D15" s="15">
        <v>0</v>
      </c>
      <c r="E15" s="15">
        <v>70200</v>
      </c>
      <c r="F15" s="15">
        <v>20479.5</v>
      </c>
      <c r="G15" s="15">
        <v>20479.5</v>
      </c>
      <c r="H15" s="15">
        <v>49720.5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500</v>
      </c>
      <c r="D17" s="15">
        <v>0</v>
      </c>
      <c r="E17" s="15">
        <v>500</v>
      </c>
      <c r="F17" s="15">
        <v>0</v>
      </c>
      <c r="G17" s="15">
        <v>0</v>
      </c>
      <c r="H17" s="15">
        <v>500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11254</v>
      </c>
      <c r="G18" s="15">
        <v>11254</v>
      </c>
      <c r="H18" s="15">
        <v>-11254</v>
      </c>
    </row>
    <row r="19" spans="1:8" x14ac:dyDescent="0.2">
      <c r="A19" s="5"/>
      <c r="B19" s="11" t="s">
        <v>80</v>
      </c>
      <c r="C19" s="15">
        <v>250000</v>
      </c>
      <c r="D19" s="15">
        <v>0</v>
      </c>
      <c r="E19" s="15">
        <v>250000</v>
      </c>
      <c r="F19" s="15">
        <v>103757.47</v>
      </c>
      <c r="G19" s="15">
        <v>127759.75</v>
      </c>
      <c r="H19" s="15">
        <v>146242.53</v>
      </c>
    </row>
    <row r="20" spans="1:8" x14ac:dyDescent="0.2">
      <c r="A20" s="5"/>
      <c r="B20" s="11" t="s">
        <v>81</v>
      </c>
      <c r="C20" s="15">
        <v>0</v>
      </c>
      <c r="D20" s="15">
        <v>0</v>
      </c>
      <c r="E20" s="15">
        <v>0</v>
      </c>
      <c r="F20" s="15">
        <v>1125.78</v>
      </c>
      <c r="G20" s="15">
        <v>1125.78</v>
      </c>
      <c r="H20" s="15">
        <v>-1125.78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8000</v>
      </c>
      <c r="D22" s="15">
        <v>0</v>
      </c>
      <c r="E22" s="15">
        <v>8000</v>
      </c>
      <c r="F22" s="15">
        <v>8033.5</v>
      </c>
      <c r="G22" s="15">
        <v>6017.5</v>
      </c>
      <c r="H22" s="15">
        <v>-33.5</v>
      </c>
    </row>
    <row r="23" spans="1:8" x14ac:dyDescent="0.2">
      <c r="A23" s="50" t="s">
        <v>63</v>
      </c>
      <c r="B23" s="7"/>
      <c r="C23" s="15">
        <f t="shared" ref="C23:H23" si="2">SUM(C24:C32)</f>
        <v>659362.78</v>
      </c>
      <c r="D23" s="15">
        <f t="shared" si="2"/>
        <v>0</v>
      </c>
      <c r="E23" s="15">
        <f t="shared" si="2"/>
        <v>659362.78</v>
      </c>
      <c r="F23" s="15">
        <f t="shared" si="2"/>
        <v>114033.23999999999</v>
      </c>
      <c r="G23" s="15">
        <f t="shared" si="2"/>
        <v>113318.22</v>
      </c>
      <c r="H23" s="15">
        <f t="shared" si="2"/>
        <v>545329.54</v>
      </c>
    </row>
    <row r="24" spans="1:8" x14ac:dyDescent="0.2">
      <c r="A24" s="5"/>
      <c r="B24" s="11" t="s">
        <v>84</v>
      </c>
      <c r="C24" s="15">
        <v>60686.78</v>
      </c>
      <c r="D24" s="15">
        <v>0</v>
      </c>
      <c r="E24" s="15">
        <v>60686.78</v>
      </c>
      <c r="F24" s="15">
        <v>13999.76</v>
      </c>
      <c r="G24" s="15">
        <v>15475.76</v>
      </c>
      <c r="H24" s="15">
        <v>46687.02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5"/>
      <c r="B26" s="11" t="s">
        <v>86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5"/>
      <c r="B27" s="11" t="s">
        <v>87</v>
      </c>
      <c r="C27" s="15">
        <v>73800</v>
      </c>
      <c r="D27" s="15">
        <v>0</v>
      </c>
      <c r="E27" s="15">
        <v>73800</v>
      </c>
      <c r="F27" s="15">
        <v>4815.16</v>
      </c>
      <c r="G27" s="15">
        <v>3974.16</v>
      </c>
      <c r="H27" s="15">
        <v>68984.84</v>
      </c>
    </row>
    <row r="28" spans="1:8" x14ac:dyDescent="0.2">
      <c r="A28" s="5"/>
      <c r="B28" s="11" t="s">
        <v>88</v>
      </c>
      <c r="C28" s="15">
        <v>72000</v>
      </c>
      <c r="D28" s="15">
        <v>0</v>
      </c>
      <c r="E28" s="15">
        <v>72000</v>
      </c>
      <c r="F28" s="15">
        <v>52963.03</v>
      </c>
      <c r="G28" s="15">
        <v>51613.01</v>
      </c>
      <c r="H28" s="15">
        <v>19036.97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5"/>
      <c r="B30" s="11" t="s">
        <v>90</v>
      </c>
      <c r="C30" s="15">
        <v>10000</v>
      </c>
      <c r="D30" s="15">
        <v>0</v>
      </c>
      <c r="E30" s="15">
        <v>10000</v>
      </c>
      <c r="F30" s="15">
        <v>15435.29</v>
      </c>
      <c r="G30" s="15">
        <v>15435.29</v>
      </c>
      <c r="H30" s="15">
        <v>-5435.29</v>
      </c>
    </row>
    <row r="31" spans="1:8" x14ac:dyDescent="0.2">
      <c r="A31" s="5"/>
      <c r="B31" s="11" t="s">
        <v>91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5"/>
      <c r="B32" s="11" t="s">
        <v>19</v>
      </c>
      <c r="C32" s="15">
        <v>442876</v>
      </c>
      <c r="D32" s="15">
        <v>0</v>
      </c>
      <c r="E32" s="15">
        <v>442876</v>
      </c>
      <c r="F32" s="15">
        <v>26820</v>
      </c>
      <c r="G32" s="15">
        <v>26820</v>
      </c>
      <c r="H32" s="15">
        <v>416056</v>
      </c>
    </row>
    <row r="33" spans="1:8" x14ac:dyDescent="0.2">
      <c r="A33" s="50" t="s">
        <v>64</v>
      </c>
      <c r="B33" s="7"/>
      <c r="C33" s="15">
        <f t="shared" ref="C33:H33" si="3">SUM(C34:C42)</f>
        <v>15000</v>
      </c>
      <c r="D33" s="15">
        <f t="shared" si="3"/>
        <v>0</v>
      </c>
      <c r="E33" s="15">
        <f t="shared" si="3"/>
        <v>15000</v>
      </c>
      <c r="F33" s="15">
        <f t="shared" si="3"/>
        <v>0</v>
      </c>
      <c r="G33" s="15">
        <f t="shared" si="3"/>
        <v>0</v>
      </c>
      <c r="H33" s="15">
        <f t="shared" si="3"/>
        <v>15000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15000</v>
      </c>
      <c r="D37" s="15">
        <v>0</v>
      </c>
      <c r="E37" s="15">
        <v>15000</v>
      </c>
      <c r="F37" s="15">
        <v>0</v>
      </c>
      <c r="G37" s="15">
        <v>0</v>
      </c>
      <c r="H37" s="15">
        <v>15000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59800</v>
      </c>
      <c r="D43" s="15">
        <f t="shared" si="4"/>
        <v>0</v>
      </c>
      <c r="E43" s="15">
        <f t="shared" si="4"/>
        <v>59800</v>
      </c>
      <c r="F43" s="15">
        <f t="shared" si="4"/>
        <v>3708.5</v>
      </c>
      <c r="G43" s="15">
        <f t="shared" si="4"/>
        <v>3708.5</v>
      </c>
      <c r="H43" s="15">
        <f t="shared" si="4"/>
        <v>56091.5</v>
      </c>
    </row>
    <row r="44" spans="1:8" x14ac:dyDescent="0.2">
      <c r="A44" s="5"/>
      <c r="B44" s="11" t="s">
        <v>99</v>
      </c>
      <c r="C44" s="15">
        <v>49000</v>
      </c>
      <c r="D44" s="15">
        <v>0</v>
      </c>
      <c r="E44" s="15">
        <v>49000</v>
      </c>
      <c r="F44" s="15">
        <v>0</v>
      </c>
      <c r="G44" s="15">
        <v>0</v>
      </c>
      <c r="H44" s="15">
        <v>49000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1481.3</v>
      </c>
      <c r="G45" s="15">
        <v>1481.3</v>
      </c>
      <c r="H45" s="15">
        <v>-1481.3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10800</v>
      </c>
      <c r="D52" s="15">
        <v>0</v>
      </c>
      <c r="E52" s="15">
        <v>10800</v>
      </c>
      <c r="F52" s="15">
        <v>2227.1999999999998</v>
      </c>
      <c r="G52" s="15">
        <v>2227.1999999999998</v>
      </c>
      <c r="H52" s="15">
        <v>8572.7999999999993</v>
      </c>
    </row>
    <row r="53" spans="1:8" x14ac:dyDescent="0.2">
      <c r="A53" s="50" t="s">
        <v>66</v>
      </c>
      <c r="B53" s="7"/>
      <c r="C53" s="15">
        <f t="shared" ref="C53:H53" si="5">SUM(C54:C56)</f>
        <v>0</v>
      </c>
      <c r="D53" s="15">
        <f t="shared" si="5"/>
        <v>0</v>
      </c>
      <c r="E53" s="15">
        <f t="shared" si="5"/>
        <v>0</v>
      </c>
      <c r="F53" s="15">
        <f t="shared" si="5"/>
        <v>0</v>
      </c>
      <c r="G53" s="15">
        <f t="shared" si="5"/>
        <v>0</v>
      </c>
      <c r="H53" s="15">
        <f t="shared" si="5"/>
        <v>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  <c r="H65" s="15">
        <f t="shared" si="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5128124.5</v>
      </c>
      <c r="D77" s="17">
        <f t="shared" si="9"/>
        <v>0</v>
      </c>
      <c r="E77" s="17">
        <f t="shared" si="9"/>
        <v>5128124.5</v>
      </c>
      <c r="F77" s="17">
        <f t="shared" si="9"/>
        <v>2670796.1499999994</v>
      </c>
      <c r="G77" s="17">
        <f t="shared" si="9"/>
        <v>2752416.9999999995</v>
      </c>
      <c r="H77" s="17">
        <f t="shared" si="9"/>
        <v>2457328.35</v>
      </c>
    </row>
    <row r="86" spans="2:2" x14ac:dyDescent="0.2">
      <c r="B86" s="53"/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>
      <selection activeCell="A23" sqref="A23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4" t="s">
        <v>129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5068324.5</v>
      </c>
      <c r="D6" s="22">
        <v>0</v>
      </c>
      <c r="E6" s="52">
        <v>5068324.5</v>
      </c>
      <c r="F6" s="52">
        <v>2667087.65</v>
      </c>
      <c r="G6" s="52">
        <v>2748708.5</v>
      </c>
      <c r="H6" s="52">
        <v>2401236.85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2">
        <v>59800</v>
      </c>
      <c r="D8" s="22">
        <v>0</v>
      </c>
      <c r="E8" s="52">
        <v>59800</v>
      </c>
      <c r="F8" s="52">
        <v>3708.5</v>
      </c>
      <c r="G8" s="52">
        <v>3708.5</v>
      </c>
      <c r="H8" s="52">
        <v>56091.5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5128124.5</v>
      </c>
      <c r="D16" s="17">
        <f t="shared" si="0"/>
        <v>0</v>
      </c>
      <c r="E16" s="17">
        <f t="shared" si="0"/>
        <v>5128124.5</v>
      </c>
      <c r="F16" s="17">
        <f t="shared" si="0"/>
        <v>2670796.15</v>
      </c>
      <c r="G16" s="17">
        <f t="shared" si="0"/>
        <v>2752417</v>
      </c>
      <c r="H16" s="17">
        <f t="shared" si="0"/>
        <v>2457328.35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9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workbookViewId="0">
      <selection activeCell="A21" sqref="A21:B2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4" t="s">
        <v>140</v>
      </c>
      <c r="B1" s="55"/>
      <c r="C1" s="55"/>
      <c r="D1" s="55"/>
      <c r="E1" s="55"/>
      <c r="F1" s="55"/>
      <c r="G1" s="55"/>
      <c r="H1" s="56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9" t="s">
        <v>54</v>
      </c>
      <c r="B3" s="60"/>
      <c r="C3" s="54" t="s">
        <v>60</v>
      </c>
      <c r="D3" s="55"/>
      <c r="E3" s="55"/>
      <c r="F3" s="55"/>
      <c r="G3" s="56"/>
      <c r="H3" s="57" t="s">
        <v>59</v>
      </c>
    </row>
    <row r="4" spans="1:8" ht="24.95" customHeight="1" x14ac:dyDescent="0.2">
      <c r="A4" s="61"/>
      <c r="B4" s="62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8"/>
    </row>
    <row r="5" spans="1:8" x14ac:dyDescent="0.2">
      <c r="A5" s="63"/>
      <c r="B5" s="64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3196147.83</v>
      </c>
      <c r="D7" s="15">
        <v>0</v>
      </c>
      <c r="E7" s="15">
        <v>3196147.83</v>
      </c>
      <c r="F7" s="15">
        <v>2451392.2599999998</v>
      </c>
      <c r="G7" s="15">
        <v>2474674.6</v>
      </c>
      <c r="H7" s="15">
        <v>744755.57</v>
      </c>
    </row>
    <row r="8" spans="1:8" x14ac:dyDescent="0.2">
      <c r="A8" s="4" t="s">
        <v>134</v>
      </c>
      <c r="B8" s="24"/>
      <c r="C8" s="15">
        <v>0</v>
      </c>
      <c r="D8" s="15">
        <v>0</v>
      </c>
      <c r="E8" s="15">
        <v>0</v>
      </c>
      <c r="F8" s="15">
        <v>55625.9</v>
      </c>
      <c r="G8" s="15">
        <v>55625.9</v>
      </c>
      <c r="H8" s="15">
        <v>-55625.9</v>
      </c>
    </row>
    <row r="9" spans="1:8" x14ac:dyDescent="0.2">
      <c r="A9" s="4" t="s">
        <v>135</v>
      </c>
      <c r="B9" s="24"/>
      <c r="C9" s="15">
        <v>109966.78</v>
      </c>
      <c r="D9" s="15">
        <v>0</v>
      </c>
      <c r="E9" s="15">
        <v>109966.78</v>
      </c>
      <c r="F9" s="15">
        <v>35189.879999999997</v>
      </c>
      <c r="G9" s="15">
        <v>36665.879999999997</v>
      </c>
      <c r="H9" s="15">
        <v>74776.899999999994</v>
      </c>
    </row>
    <row r="10" spans="1:8" x14ac:dyDescent="0.2">
      <c r="A10" s="4" t="s">
        <v>136</v>
      </c>
      <c r="B10" s="24"/>
      <c r="C10" s="15">
        <v>1822009.89</v>
      </c>
      <c r="D10" s="15">
        <v>0</v>
      </c>
      <c r="E10" s="15">
        <v>1822009.89</v>
      </c>
      <c r="F10" s="15">
        <v>0</v>
      </c>
      <c r="G10" s="15">
        <v>0</v>
      </c>
      <c r="H10" s="15">
        <v>1822009.89</v>
      </c>
    </row>
    <row r="11" spans="1:8" x14ac:dyDescent="0.2">
      <c r="A11" s="4" t="s">
        <v>137</v>
      </c>
      <c r="B11" s="24"/>
      <c r="C11" s="15">
        <v>0</v>
      </c>
      <c r="D11" s="15">
        <v>0</v>
      </c>
      <c r="E11" s="15">
        <v>0</v>
      </c>
      <c r="F11" s="15">
        <v>6524.5</v>
      </c>
      <c r="G11" s="15">
        <v>4508.5</v>
      </c>
      <c r="H11" s="15">
        <v>-6524.5</v>
      </c>
    </row>
    <row r="12" spans="1:8" x14ac:dyDescent="0.2">
      <c r="A12" s="4" t="s">
        <v>138</v>
      </c>
      <c r="B12" s="24"/>
      <c r="C12" s="15">
        <v>0</v>
      </c>
      <c r="D12" s="15">
        <v>0</v>
      </c>
      <c r="E12" s="15">
        <v>0</v>
      </c>
      <c r="F12" s="15">
        <v>52185.56</v>
      </c>
      <c r="G12" s="15">
        <v>52185.56</v>
      </c>
      <c r="H12" s="15">
        <v>-52185.56</v>
      </c>
    </row>
    <row r="13" spans="1:8" x14ac:dyDescent="0.2">
      <c r="A13" s="4" t="s">
        <v>139</v>
      </c>
      <c r="B13" s="24"/>
      <c r="C13" s="15">
        <v>0</v>
      </c>
      <c r="D13" s="15">
        <v>0</v>
      </c>
      <c r="E13" s="15">
        <v>0</v>
      </c>
      <c r="F13" s="15">
        <v>69878.05</v>
      </c>
      <c r="G13" s="15">
        <v>128756.56</v>
      </c>
      <c r="H13" s="15">
        <v>-69878.05</v>
      </c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v>5128124.5</v>
      </c>
      <c r="D16" s="25">
        <v>0</v>
      </c>
      <c r="E16" s="25">
        <v>5128124.5</v>
      </c>
      <c r="F16" s="25">
        <v>2670796.15</v>
      </c>
      <c r="G16" s="25">
        <v>2752417</v>
      </c>
      <c r="H16" s="25">
        <v>2457328.35</v>
      </c>
    </row>
    <row r="19" spans="1:8" ht="45" customHeight="1" x14ac:dyDescent="0.2">
      <c r="A19" s="54" t="s">
        <v>132</v>
      </c>
      <c r="B19" s="55"/>
      <c r="C19" s="55"/>
      <c r="D19" s="55"/>
      <c r="E19" s="55"/>
      <c r="F19" s="55"/>
      <c r="G19" s="55"/>
      <c r="H19" s="56"/>
    </row>
    <row r="21" spans="1:8" x14ac:dyDescent="0.2">
      <c r="A21" s="59" t="s">
        <v>54</v>
      </c>
      <c r="B21" s="60"/>
      <c r="C21" s="54" t="s">
        <v>60</v>
      </c>
      <c r="D21" s="55"/>
      <c r="E21" s="55"/>
      <c r="F21" s="55"/>
      <c r="G21" s="56"/>
      <c r="H21" s="57" t="s">
        <v>59</v>
      </c>
    </row>
    <row r="22" spans="1:8" ht="22.5" x14ac:dyDescent="0.2">
      <c r="A22" s="61"/>
      <c r="B22" s="62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58"/>
    </row>
    <row r="23" spans="1:8" x14ac:dyDescent="0.2">
      <c r="A23" s="63"/>
      <c r="B23" s="64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>
        <f t="shared" ref="C30:H30" si="0">C28+C27+C26+C25</f>
        <v>0</v>
      </c>
      <c r="D30" s="25">
        <f t="shared" si="0"/>
        <v>0</v>
      </c>
      <c r="E30" s="25">
        <f t="shared" si="0"/>
        <v>0</v>
      </c>
      <c r="F30" s="25">
        <f t="shared" si="0"/>
        <v>0</v>
      </c>
      <c r="G30" s="25">
        <f t="shared" si="0"/>
        <v>0</v>
      </c>
      <c r="H30" s="25">
        <f t="shared" si="0"/>
        <v>0</v>
      </c>
    </row>
    <row r="33" spans="1:9" ht="45" customHeight="1" x14ac:dyDescent="0.2">
      <c r="A33" s="54" t="s">
        <v>131</v>
      </c>
      <c r="B33" s="55"/>
      <c r="C33" s="55"/>
      <c r="D33" s="55"/>
      <c r="E33" s="55"/>
      <c r="F33" s="55"/>
      <c r="G33" s="55"/>
      <c r="H33" s="56"/>
    </row>
    <row r="34" spans="1:9" x14ac:dyDescent="0.2">
      <c r="A34" s="59" t="s">
        <v>54</v>
      </c>
      <c r="B34" s="60"/>
      <c r="C34" s="54" t="s">
        <v>60</v>
      </c>
      <c r="D34" s="55"/>
      <c r="E34" s="55"/>
      <c r="F34" s="55"/>
      <c r="G34" s="56"/>
      <c r="H34" s="57" t="s">
        <v>59</v>
      </c>
    </row>
    <row r="35" spans="1:9" ht="22.5" x14ac:dyDescent="0.2">
      <c r="A35" s="61"/>
      <c r="B35" s="62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58"/>
    </row>
    <row r="36" spans="1:9" x14ac:dyDescent="0.2">
      <c r="A36" s="63"/>
      <c r="B36" s="64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9" x14ac:dyDescent="0.2">
      <c r="A37" s="30"/>
      <c r="B37" s="31"/>
      <c r="C37" s="35"/>
      <c r="D37" s="35"/>
      <c r="E37" s="35"/>
      <c r="F37" s="35"/>
      <c r="G37" s="35"/>
      <c r="H37" s="35"/>
    </row>
    <row r="38" spans="1:9" ht="22.5" x14ac:dyDescent="0.2">
      <c r="A38" s="4"/>
      <c r="B38" s="33" t="s">
        <v>13</v>
      </c>
      <c r="C38" s="36">
        <v>5128124.5</v>
      </c>
      <c r="D38" s="36">
        <v>0</v>
      </c>
      <c r="E38" s="36">
        <v>5128124.5</v>
      </c>
      <c r="F38" s="36">
        <v>2670796.15</v>
      </c>
      <c r="G38" s="36">
        <v>2752417</v>
      </c>
      <c r="H38" s="36">
        <v>2457328.35</v>
      </c>
      <c r="I38" s="51"/>
    </row>
    <row r="39" spans="1:9" x14ac:dyDescent="0.2">
      <c r="A39" s="4"/>
      <c r="B39" s="33"/>
      <c r="C39" s="36"/>
      <c r="D39" s="36"/>
      <c r="E39" s="36"/>
      <c r="F39" s="36"/>
      <c r="G39" s="36"/>
      <c r="H39" s="36"/>
    </row>
    <row r="40" spans="1:9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9" x14ac:dyDescent="0.2">
      <c r="A41" s="4"/>
      <c r="B41" s="33"/>
      <c r="C41" s="36"/>
      <c r="D41" s="36"/>
      <c r="E41" s="36"/>
      <c r="F41" s="36"/>
      <c r="G41" s="36"/>
      <c r="H41" s="36"/>
    </row>
    <row r="42" spans="1:9" ht="22.5" x14ac:dyDescent="0.2">
      <c r="A42" s="4"/>
      <c r="B42" s="33" t="s">
        <v>14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51"/>
    </row>
    <row r="43" spans="1:9" x14ac:dyDescent="0.2">
      <c r="A43" s="4"/>
      <c r="B43" s="33"/>
      <c r="C43" s="36"/>
      <c r="D43" s="36"/>
      <c r="E43" s="36"/>
      <c r="F43" s="36"/>
      <c r="G43" s="36"/>
      <c r="H43" s="36"/>
    </row>
    <row r="44" spans="1:9" ht="22.5" x14ac:dyDescent="0.2">
      <c r="A44" s="4"/>
      <c r="B44" s="33" t="s">
        <v>26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51"/>
    </row>
    <row r="45" spans="1:9" x14ac:dyDescent="0.2">
      <c r="A45" s="4"/>
      <c r="B45" s="33"/>
      <c r="C45" s="36"/>
      <c r="D45" s="36"/>
      <c r="E45" s="36"/>
      <c r="F45" s="36"/>
      <c r="G45" s="36"/>
      <c r="H45" s="36"/>
    </row>
    <row r="46" spans="1:9" ht="22.5" x14ac:dyDescent="0.2">
      <c r="A46" s="4"/>
      <c r="B46" s="33" t="s">
        <v>27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51"/>
    </row>
    <row r="47" spans="1:9" x14ac:dyDescent="0.2">
      <c r="A47" s="4"/>
      <c r="B47" s="33"/>
      <c r="C47" s="36"/>
      <c r="D47" s="36"/>
      <c r="E47" s="36"/>
      <c r="F47" s="36"/>
      <c r="G47" s="36"/>
      <c r="H47" s="36"/>
    </row>
    <row r="48" spans="1:9" ht="22.5" x14ac:dyDescent="0.2">
      <c r="A48" s="4"/>
      <c r="B48" s="33" t="s">
        <v>34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51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f t="shared" ref="C52:H52" si="1">C50+C48+C46+C44+C42+C40+C38</f>
        <v>5128124.5</v>
      </c>
      <c r="D52" s="25">
        <f t="shared" si="1"/>
        <v>0</v>
      </c>
      <c r="E52" s="25">
        <f t="shared" si="1"/>
        <v>5128124.5</v>
      </c>
      <c r="F52" s="25">
        <f t="shared" si="1"/>
        <v>2670796.15</v>
      </c>
      <c r="G52" s="25">
        <f t="shared" si="1"/>
        <v>2752417</v>
      </c>
      <c r="H52" s="25">
        <f t="shared" si="1"/>
        <v>2457328.35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A1:H1"/>
    <mergeCell ref="A3:B5"/>
    <mergeCell ref="A19:H19"/>
    <mergeCell ref="A21:B23"/>
    <mergeCell ref="C3:G3"/>
    <mergeCell ref="H3:H4"/>
    <mergeCell ref="C21:G21"/>
    <mergeCell ref="H21:H22"/>
  </mergeCells>
  <phoneticPr fontId="2" type="noConversion"/>
  <printOptions horizontalCentered="1"/>
  <pageMargins left="0.19685039370078741" right="0.19685039370078741" top="0.19685039370078741" bottom="0.19685039370078741" header="0.31496062992125984" footer="0.31496062992125984"/>
  <pageSetup scale="9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activeCell="A18" sqref="A18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4" t="s">
        <v>130</v>
      </c>
      <c r="B1" s="55"/>
      <c r="C1" s="55"/>
      <c r="D1" s="55"/>
      <c r="E1" s="55"/>
      <c r="F1" s="55"/>
      <c r="G1" s="55"/>
      <c r="H1" s="56"/>
    </row>
    <row r="2" spans="1:8" x14ac:dyDescent="0.2">
      <c r="A2" s="59" t="s">
        <v>54</v>
      </c>
      <c r="B2" s="60"/>
      <c r="C2" s="54" t="s">
        <v>60</v>
      </c>
      <c r="D2" s="55"/>
      <c r="E2" s="55"/>
      <c r="F2" s="55"/>
      <c r="G2" s="56"/>
      <c r="H2" s="57" t="s">
        <v>59</v>
      </c>
    </row>
    <row r="3" spans="1:8" ht="24.95" customHeight="1" x14ac:dyDescent="0.2">
      <c r="A3" s="61"/>
      <c r="B3" s="62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8"/>
    </row>
    <row r="4" spans="1:8" x14ac:dyDescent="0.2">
      <c r="A4" s="63"/>
      <c r="B4" s="64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3196147.83</v>
      </c>
      <c r="D6" s="15">
        <v>0</v>
      </c>
      <c r="E6" s="15">
        <v>3196147.83</v>
      </c>
      <c r="F6" s="15">
        <v>2507018.16</v>
      </c>
      <c r="G6" s="15">
        <v>2530300.5</v>
      </c>
      <c r="H6" s="15">
        <v>689129.67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3196147.83</v>
      </c>
      <c r="D9" s="15">
        <v>0</v>
      </c>
      <c r="E9" s="15">
        <v>3196147.83</v>
      </c>
      <c r="F9" s="15">
        <v>2507018.16</v>
      </c>
      <c r="G9" s="15">
        <v>2530300.5</v>
      </c>
      <c r="H9" s="15">
        <v>689129.67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1931976.67</v>
      </c>
      <c r="D16" s="15">
        <v>0</v>
      </c>
      <c r="E16" s="15">
        <v>1931976.67</v>
      </c>
      <c r="F16" s="15">
        <v>163777.99</v>
      </c>
      <c r="G16" s="15">
        <v>222116.5</v>
      </c>
      <c r="H16" s="15">
        <v>1768198.68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0"/>
      <c r="B19" s="44" t="s">
        <v>21</v>
      </c>
      <c r="C19" s="15">
        <v>1931976.67</v>
      </c>
      <c r="D19" s="15">
        <v>0</v>
      </c>
      <c r="E19" s="15">
        <v>1931976.67</v>
      </c>
      <c r="F19" s="15">
        <v>163777.99</v>
      </c>
      <c r="G19" s="15">
        <v>222116.5</v>
      </c>
      <c r="H19" s="15">
        <v>1768198.68</v>
      </c>
    </row>
    <row r="20" spans="1:8" x14ac:dyDescent="0.2">
      <c r="A20" s="40"/>
      <c r="B20" s="44" t="s">
        <v>46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5128124.5</v>
      </c>
      <c r="D42" s="25">
        <f t="shared" si="0"/>
        <v>0</v>
      </c>
      <c r="E42" s="25">
        <f t="shared" si="0"/>
        <v>5128124.5</v>
      </c>
      <c r="F42" s="25">
        <f t="shared" si="0"/>
        <v>2670796.1500000004</v>
      </c>
      <c r="G42" s="25">
        <f t="shared" si="0"/>
        <v>2752417</v>
      </c>
      <c r="H42" s="25">
        <f t="shared" si="0"/>
        <v>2457328.35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</sheetData>
  <sheetProtection formatCells="0" formatColumns="0" formatRows="0" autoFilter="0"/>
  <mergeCells count="4">
    <mergeCell ref="A1:H1"/>
    <mergeCell ref="A2:B4"/>
    <mergeCell ref="C2:G2"/>
    <mergeCell ref="H2:H3"/>
  </mergeCells>
  <phoneticPr fontId="2" type="noConversion"/>
  <printOptions horizontalCentered="1"/>
  <pageMargins left="0.70866141732283472" right="0.70866141732283472" top="0.19685039370078741" bottom="0.19685039370078741" header="0.31496062992125984" footer="0.31496062992125984"/>
  <pageSetup scale="85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2019-07-12T22:55:28Z</cp:lastPrinted>
  <dcterms:created xsi:type="dcterms:W3CDTF">2014-02-10T03:37:14Z</dcterms:created>
  <dcterms:modified xsi:type="dcterms:W3CDTF">2019-07-15T20:30:46Z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