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istecad\Ofs2019\Salen\042019\"/>
    </mc:Choice>
  </mc:AlternateContent>
  <bookViews>
    <workbookView xWindow="0" yWindow="0" windowWidth="28800" windowHeight="12330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I26" i="1"/>
  <c r="H26" i="1"/>
  <c r="G26" i="1"/>
  <c r="F26" i="1"/>
  <c r="E26" i="1"/>
  <c r="I23" i="1"/>
  <c r="H23" i="1"/>
  <c r="G23" i="1"/>
  <c r="F23" i="1"/>
  <c r="E23" i="1"/>
  <c r="I19" i="1"/>
  <c r="H19" i="1"/>
  <c r="G19" i="1"/>
  <c r="F19" i="1"/>
  <c r="E19" i="1"/>
  <c r="I10" i="1"/>
  <c r="H10" i="1"/>
  <c r="G10" i="1"/>
  <c r="F10" i="1"/>
  <c r="E10" i="1"/>
  <c r="I7" i="1"/>
  <c r="H7" i="1"/>
  <c r="G7" i="1"/>
  <c r="F7" i="1"/>
  <c r="E7" i="1"/>
  <c r="D31" i="1"/>
  <c r="D26" i="1"/>
  <c r="D23" i="1"/>
  <c r="D19" i="1"/>
  <c r="D10" i="1"/>
  <c r="D7" i="1"/>
  <c r="E6" i="1" l="1"/>
  <c r="E37" i="1" s="1"/>
  <c r="I6" i="1"/>
  <c r="I37" i="1" s="1"/>
  <c r="G6" i="1"/>
  <c r="G37" i="1" s="1"/>
  <c r="H6" i="1"/>
  <c r="H37" i="1" s="1"/>
  <c r="F6" i="1"/>
  <c r="F37" i="1" s="1"/>
  <c r="D6" i="1"/>
  <c r="D37" i="1" s="1"/>
</calcChain>
</file>

<file path=xl/sharedStrings.xml><?xml version="1.0" encoding="utf-8"?>
<sst xmlns="http://schemas.openxmlformats.org/spreadsheetml/2006/main" count="42" uniqueCount="42">
  <si>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</si>
  <si>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</si>
  <si>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</si>
  <si>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</si>
  <si>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</si>
  <si>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</si>
  <si>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</si>
  <si>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</si>
  <si>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</si>
  <si>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</si>
  <si>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</si>
  <si>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</si>
  <si>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</si>
  <si>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</si>
  <si>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</si>
  <si>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</si>
  <si>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</si>
  <si>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</si>
  <si>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</si>
  <si>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</si>
  <si>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</si>
  <si>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</si>
  <si>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</si>
  <si>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</si>
  <si>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</si>
  <si>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</si>
  <si>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</si>
  <si>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</si>
  <si>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</si>
  <si>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</si>
  <si>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</si>
  <si>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</si>
  <si>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</si>
  <si>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</si>
  <si>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</si>
  <si>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</si>
  <si>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</si>
  <si>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</si>
  <si>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</si>
  <si>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</si>
  <si>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</si>
  <si>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MUNICIPIO DE CORONEO, GTO.
GASTO POR CATEGORÍA PROGRAMÁTICA
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</si>
</sst>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</xdr:colOff>
      <xdr:row>39</xdr:row>
      <xdr:rowOff>0</xdr:rowOff>
    </xdr:from>
    <xdr:to>
      <xdr:col>8</xdr:col>
      <xdr:colOff>771524</xdr:colOff>
      <xdr:row>51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6086475"/>
          <a:ext cx="10372725" cy="175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topLeftCell="A11" zoomScaleNormal="100" zoomScaleSheetLayoutView="90" workbookViewId="0">
      <selection activeCell="O36" sqref="O36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>
        <f>D7+D10+D19+D23+D26+D31</f>
        <v>109989270.55999999</v>
      </c>
      <c r="E6" s="18">
        <f t="shared" ref="E6:I6" si="0">E7+E10+E19+E23+E26+E31</f>
        <v>-1963547.9100000001</v>
      </c>
      <c r="F6" s="18">
        <f t="shared" si="0"/>
        <v>108025722.65000001</v>
      </c>
      <c r="G6" s="18">
        <f t="shared" si="0"/>
        <v>97868605.900000006</v>
      </c>
      <c r="H6" s="18">
        <f t="shared" si="0"/>
        <v>90582006.570000008</v>
      </c>
      <c r="I6" s="18">
        <f t="shared" si="0"/>
        <v>10157116.75</v>
      </c>
    </row>
    <row r="7" spans="1:9" x14ac:dyDescent="0.2">
      <c r="A7" s="13"/>
      <c r="B7" s="24" t="s">
        <v>0</v>
      </c>
      <c r="C7" s="23"/>
      <c r="D7" s="19">
        <f>D8+D9</f>
        <v>0</v>
      </c>
      <c r="E7" s="19">
        <f t="shared" ref="E7:I7" si="1">E8+E9</f>
        <v>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 x14ac:dyDescent="0.2">
      <c r="A10" s="13"/>
      <c r="B10" s="24" t="s">
        <v>3</v>
      </c>
      <c r="C10" s="23"/>
      <c r="D10" s="19">
        <f>SUM(D11:D18)</f>
        <v>109989270.55999999</v>
      </c>
      <c r="E10" s="19">
        <f t="shared" ref="E10:I10" si="2">SUM(E11:E18)</f>
        <v>-1963547.9100000001</v>
      </c>
      <c r="F10" s="19">
        <f t="shared" si="2"/>
        <v>108025722.65000001</v>
      </c>
      <c r="G10" s="19">
        <f t="shared" si="2"/>
        <v>97868605.900000006</v>
      </c>
      <c r="H10" s="19">
        <f t="shared" si="2"/>
        <v>90582006.570000008</v>
      </c>
      <c r="I10" s="19">
        <f t="shared" si="2"/>
        <v>10157116.75</v>
      </c>
    </row>
    <row r="11" spans="1:9" x14ac:dyDescent="0.2">
      <c r="A11" s="13"/>
      <c r="B11" s="9"/>
      <c r="C11" s="3" t="s">
        <v>4</v>
      </c>
      <c r="D11" s="20">
        <v>108628119.88</v>
      </c>
      <c r="E11" s="20">
        <v>-2475173.2400000002</v>
      </c>
      <c r="F11" s="20">
        <v>106152946.64</v>
      </c>
      <c r="G11" s="20">
        <v>96089186.569999993</v>
      </c>
      <c r="H11" s="20">
        <v>88802587.239999995</v>
      </c>
      <c r="I11" s="20">
        <v>10063760.07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1:9" x14ac:dyDescent="0.2">
      <c r="A13" s="13"/>
      <c r="B13" s="9"/>
      <c r="C13" s="3" t="s">
        <v>6</v>
      </c>
      <c r="D13" s="20">
        <v>250776.61</v>
      </c>
      <c r="E13" s="20">
        <v>196139.12</v>
      </c>
      <c r="F13" s="20">
        <v>446915.73</v>
      </c>
      <c r="G13" s="20">
        <v>439284.29</v>
      </c>
      <c r="H13" s="20">
        <v>439284.29</v>
      </c>
      <c r="I13" s="20">
        <v>7631.44</v>
      </c>
    </row>
    <row r="14" spans="1:9" x14ac:dyDescent="0.2">
      <c r="A14" s="13"/>
      <c r="B14" s="9"/>
      <c r="C14" s="3" t="s">
        <v>7</v>
      </c>
      <c r="D14" s="20">
        <v>1110374.07</v>
      </c>
      <c r="E14" s="20">
        <v>315486.21000000002</v>
      </c>
      <c r="F14" s="20">
        <v>1425860.28</v>
      </c>
      <c r="G14" s="20">
        <v>1340135.04</v>
      </c>
      <c r="H14" s="20">
        <v>1340135.04</v>
      </c>
      <c r="I14" s="20">
        <v>85725.24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1:9" x14ac:dyDescent="0.2">
      <c r="A18" s="13"/>
      <c r="B18" s="9"/>
      <c r="C18" s="3" t="s">
        <v>11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 t="shared" ref="E19:I19" si="3">SUM(E20:E22)</f>
        <v>0</v>
      </c>
      <c r="F19" s="19">
        <f t="shared" si="3"/>
        <v>0</v>
      </c>
      <c r="G19" s="19">
        <f t="shared" si="3"/>
        <v>0</v>
      </c>
      <c r="H19" s="19">
        <f t="shared" si="3"/>
        <v>0</v>
      </c>
      <c r="I19" s="19">
        <f t="shared" si="3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 t="shared" ref="E23:I23" si="4">SUM(E24:E25)</f>
        <v>0</v>
      </c>
      <c r="F23" s="19">
        <f t="shared" si="4"/>
        <v>0</v>
      </c>
      <c r="G23" s="19">
        <f t="shared" si="4"/>
        <v>0</v>
      </c>
      <c r="H23" s="19">
        <f t="shared" si="4"/>
        <v>0</v>
      </c>
      <c r="I23" s="19">
        <f t="shared" si="4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 t="shared" ref="E26:I26" si="5">SUM(E27:E30)</f>
        <v>0</v>
      </c>
      <c r="F26" s="19">
        <f t="shared" si="5"/>
        <v>0</v>
      </c>
      <c r="G26" s="19">
        <f t="shared" si="5"/>
        <v>0</v>
      </c>
      <c r="H26" s="19">
        <f t="shared" si="5"/>
        <v>0</v>
      </c>
      <c r="I26" s="19">
        <f t="shared" si="5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9" x14ac:dyDescent="0.2">
      <c r="A31" s="13"/>
      <c r="B31" s="24" t="s">
        <v>24</v>
      </c>
      <c r="C31" s="23"/>
      <c r="D31" s="19">
        <f>D32</f>
        <v>0</v>
      </c>
      <c r="E31" s="19">
        <f t="shared" ref="E31:I31" si="6">E32</f>
        <v>0</v>
      </c>
      <c r="F31" s="19">
        <f t="shared" si="6"/>
        <v>0</v>
      </c>
      <c r="G31" s="19">
        <f t="shared" si="6"/>
        <v>0</v>
      </c>
      <c r="H31" s="19">
        <f t="shared" si="6"/>
        <v>0</v>
      </c>
      <c r="I31" s="19">
        <f t="shared" si="6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SUM(D33:D35)+D6</f>
        <v>109989270.55999999</v>
      </c>
      <c r="E37" s="25">
        <f t="shared" ref="E37:I37" si="7">SUM(E33:E35)+E6</f>
        <v>-1963547.9100000001</v>
      </c>
      <c r="F37" s="25">
        <f t="shared" si="7"/>
        <v>108025722.65000001</v>
      </c>
      <c r="G37" s="25">
        <f t="shared" si="7"/>
        <v>97868605.900000006</v>
      </c>
      <c r="H37" s="25">
        <f t="shared" si="7"/>
        <v>90582006.570000008</v>
      </c>
      <c r="I37" s="25">
        <f t="shared" si="7"/>
        <v>10157116.75</v>
      </c>
    </row>
  </sheetData>
  <sheetProtection formatCells="0" formatColumns="0" formatRows="0" autoFilter="0"/>
  <protectedRanges>
    <protectedRange sqref="B38:I65523" name="Rango1"/>
    <protectedRange sqref="C31:I31 C7:I7 B11:I18 C10:I10 B20:I22 C19:I19 B24:I25 C23:I23 B27:I30 C26:I26 B32:I36 B8:I9 F37:I37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2020-01-31T22:47:20Z</cp:lastPrinted>
  <dcterms:created xsi:type="dcterms:W3CDTF">2012-12-11T21:13:37Z</dcterms:created>
  <dcterms:modified xsi:type="dcterms:W3CDTF">2020-01-31T22:47:28Z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