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D5" i="2"/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E16" i="2"/>
  <c r="E33" i="2" s="1"/>
  <c r="D16" i="2"/>
  <c r="D33" i="2" s="1"/>
  <c r="E57" i="2" l="1"/>
  <c r="E59" i="2" s="1"/>
  <c r="E62" i="2" s="1"/>
  <c r="D57" i="2"/>
  <c r="D59" i="2" s="1"/>
  <c r="D62" i="2" s="1"/>
  <c r="D44" i="2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<sst xmlns="http://schemas.openxmlformats.org/spreadsheetml/2006/main" count="57" uniqueCount="49">
  <si>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</si>
  <si>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</si>
  <si>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</si>
  <si>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</si>
  <si>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</si>
  <si>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</si>
  <si>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</si>
  <si>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</si>
  <si>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</si>
  <si>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</si>
  <si>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</si>
  <si>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</si>
  <si>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</si>
  <si>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</si>
  <si>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</si>
  <si>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</si>
  <si>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</si>
  <si>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</si>
  <si>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</si>
  <si>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</si>
  <si>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</si>
  <si>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</si>
  <si>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</si>
  <si>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</si>
  <si>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</si>
  <si>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</si>
  <si>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</si>
  <si>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</si>
  <si>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</si>
  <si>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</si>
  <si>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</si>
  <si>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</si>
  <si>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</si>
  <si>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</si>
  <si>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</si>
  <si>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</si>
  <si>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</si>
  <si>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</si>
  <si>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</si>
  <si>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</si>
  <si>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</si>
  <si>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</si>
  <si>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</si>
  <si>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</si>
  <si>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</si>
  <si>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</si>
  <si>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</si>
  <si>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</si>
  <si>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CORONEO, GTO.
ESTADO DE FLUJO DE EFECTIVO
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</si>
</sst>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64</xdr:row>
      <xdr:rowOff>57149</xdr:rowOff>
    </xdr:from>
    <xdr:to>
      <xdr:col>5</xdr:col>
      <xdr:colOff>9525</xdr:colOff>
      <xdr:row>77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801224"/>
          <a:ext cx="7439025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41" zoomScaleNormal="100" workbookViewId="0">
      <selection activeCell="C67" sqref="C67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111235001.94000001</v>
      </c>
      <c r="E5" s="14">
        <f>SUM(E6:E15)</f>
        <v>91904189.829999998</v>
      </c>
    </row>
    <row r="6" spans="1:5" x14ac:dyDescent="0.2">
      <c r="A6" s="4"/>
      <c r="C6" s="15" t="s">
        <v>3</v>
      </c>
      <c r="D6" s="16">
        <v>3384794.1</v>
      </c>
      <c r="E6" s="17">
        <v>3361562.94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30000</v>
      </c>
      <c r="E8" s="17">
        <v>0</v>
      </c>
    </row>
    <row r="9" spans="1:5" x14ac:dyDescent="0.2">
      <c r="A9" s="4"/>
      <c r="C9" s="15" t="s">
        <v>5</v>
      </c>
      <c r="D9" s="16">
        <v>1041322.05</v>
      </c>
      <c r="E9" s="17">
        <v>1009213.42</v>
      </c>
    </row>
    <row r="10" spans="1:5" x14ac:dyDescent="0.2">
      <c r="A10" s="4"/>
      <c r="C10" s="15" t="s">
        <v>43</v>
      </c>
      <c r="D10" s="16">
        <v>2073729.66</v>
      </c>
      <c r="E10" s="17">
        <v>1956747.2</v>
      </c>
    </row>
    <row r="11" spans="1:5" x14ac:dyDescent="0.2">
      <c r="A11" s="4"/>
      <c r="C11" s="15" t="s">
        <v>44</v>
      </c>
      <c r="D11" s="16">
        <v>50048.73</v>
      </c>
      <c r="E11" s="17">
        <v>83711.710000000006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103332053.40000001</v>
      </c>
      <c r="E14" s="17">
        <v>85492954.560000002</v>
      </c>
    </row>
    <row r="15" spans="1:5" x14ac:dyDescent="0.2">
      <c r="A15" s="4"/>
      <c r="C15" s="15" t="s">
        <v>6</v>
      </c>
      <c r="D15" s="16">
        <v>1323054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89653366.11999999</v>
      </c>
      <c r="E16" s="14">
        <f>SUM(E17:E32)</f>
        <v>78476833.629999995</v>
      </c>
    </row>
    <row r="17" spans="1:5" x14ac:dyDescent="0.2">
      <c r="A17" s="4"/>
      <c r="C17" s="15" t="s">
        <v>8</v>
      </c>
      <c r="D17" s="16">
        <v>29536270.989999998</v>
      </c>
      <c r="E17" s="17">
        <v>31726247.079999998</v>
      </c>
    </row>
    <row r="18" spans="1:5" x14ac:dyDescent="0.2">
      <c r="A18" s="4"/>
      <c r="C18" s="15" t="s">
        <v>9</v>
      </c>
      <c r="D18" s="16">
        <v>4531560.68</v>
      </c>
      <c r="E18" s="17">
        <v>3745615.72</v>
      </c>
    </row>
    <row r="19" spans="1:5" x14ac:dyDescent="0.2">
      <c r="A19" s="4"/>
      <c r="C19" s="15" t="s">
        <v>10</v>
      </c>
      <c r="D19" s="16">
        <v>15952134.93</v>
      </c>
      <c r="E19" s="17">
        <v>8406130.2100000009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6301675.9199999999</v>
      </c>
      <c r="E21" s="17">
        <v>8359800.2400000002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13029154.310000001</v>
      </c>
      <c r="E23" s="17">
        <v>6815527.6500000004</v>
      </c>
    </row>
    <row r="24" spans="1:5" x14ac:dyDescent="0.2">
      <c r="A24" s="4"/>
      <c r="C24" s="15" t="s">
        <v>15</v>
      </c>
      <c r="D24" s="16">
        <v>52850.879999999997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16295953.41</v>
      </c>
      <c r="E31" s="17">
        <v>19423512.73</v>
      </c>
    </row>
    <row r="32" spans="1:5" x14ac:dyDescent="0.2">
      <c r="A32" s="4"/>
      <c r="C32" s="15" t="s">
        <v>23</v>
      </c>
      <c r="D32" s="16">
        <v>3953765</v>
      </c>
      <c r="E32" s="17">
        <v>0</v>
      </c>
    </row>
    <row r="33" spans="1:5" x14ac:dyDescent="0.2">
      <c r="A33" s="18" t="s">
        <v>24</v>
      </c>
      <c r="C33" s="19"/>
      <c r="D33" s="13">
        <f>D5-D16</f>
        <v>21581635.820000023</v>
      </c>
      <c r="E33" s="14">
        <f>E5-E16</f>
        <v>13427356.200000003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8119806.7800000003</v>
      </c>
      <c r="E36" s="14">
        <f>E37+E38+E39</f>
        <v>13270642.09</v>
      </c>
    </row>
    <row r="37" spans="1:5" x14ac:dyDescent="0.2">
      <c r="A37" s="4"/>
      <c r="C37" s="15" t="s">
        <v>26</v>
      </c>
      <c r="D37" s="16">
        <v>6022782.21</v>
      </c>
      <c r="E37" s="17">
        <v>7429383.6500000004</v>
      </c>
    </row>
    <row r="38" spans="1:5" x14ac:dyDescent="0.2">
      <c r="A38" s="4"/>
      <c r="C38" s="15" t="s">
        <v>27</v>
      </c>
      <c r="D38" s="16">
        <v>265076.36</v>
      </c>
      <c r="E38" s="17">
        <v>3182252.01</v>
      </c>
    </row>
    <row r="39" spans="1:5" x14ac:dyDescent="0.2">
      <c r="A39" s="4"/>
      <c r="C39" s="15" t="s">
        <v>28</v>
      </c>
      <c r="D39" s="16">
        <v>1831948.21</v>
      </c>
      <c r="E39" s="17">
        <v>2659006.4300000002</v>
      </c>
    </row>
    <row r="40" spans="1:5" x14ac:dyDescent="0.2">
      <c r="A40" s="4"/>
      <c r="B40" s="11" t="s">
        <v>7</v>
      </c>
      <c r="C40" s="12"/>
      <c r="D40" s="13">
        <f>D41+D42+D43</f>
        <v>9118605.1400000006</v>
      </c>
      <c r="E40" s="14">
        <f>E41+E42+E43</f>
        <v>22456290.699999999</v>
      </c>
    </row>
    <row r="41" spans="1:5" x14ac:dyDescent="0.2">
      <c r="A41" s="4"/>
      <c r="C41" s="15" t="s">
        <v>26</v>
      </c>
      <c r="D41" s="16">
        <v>5402155.96</v>
      </c>
      <c r="E41" s="17">
        <v>7987697.4699999997</v>
      </c>
    </row>
    <row r="42" spans="1:5" x14ac:dyDescent="0.2">
      <c r="A42" s="4"/>
      <c r="C42" s="15" t="s">
        <v>27</v>
      </c>
      <c r="D42" s="16">
        <v>3640449.18</v>
      </c>
      <c r="E42" s="17">
        <v>3654829.84</v>
      </c>
    </row>
    <row r="43" spans="1:5" x14ac:dyDescent="0.2">
      <c r="A43" s="4"/>
      <c r="C43" s="15" t="s">
        <v>29</v>
      </c>
      <c r="D43" s="16">
        <v>76000</v>
      </c>
      <c r="E43" s="17">
        <v>10813763.390000001</v>
      </c>
    </row>
    <row r="44" spans="1:5" x14ac:dyDescent="0.2">
      <c r="A44" s="18" t="s">
        <v>30</v>
      </c>
      <c r="C44" s="19"/>
      <c r="D44" s="13">
        <f>D36-D40</f>
        <v>-998798.36000000034</v>
      </c>
      <c r="E44" s="14">
        <f>E36-E40</f>
        <v>-9185648.6099999994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29699334.879999999</v>
      </c>
      <c r="E47" s="14">
        <f>E48+E51</f>
        <v>55641455.450000003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29699334.879999999</v>
      </c>
      <c r="E51" s="17">
        <v>55641455.450000003</v>
      </c>
    </row>
    <row r="52" spans="1:5" x14ac:dyDescent="0.2">
      <c r="A52" s="4"/>
      <c r="B52" s="11" t="s">
        <v>7</v>
      </c>
      <c r="C52" s="12"/>
      <c r="D52" s="13">
        <f>D53+D56</f>
        <v>34181444.460000001</v>
      </c>
      <c r="E52" s="14">
        <f>E53+E56</f>
        <v>56852145.979999997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34181444.460000001</v>
      </c>
      <c r="E56" s="17">
        <v>56852145.979999997</v>
      </c>
    </row>
    <row r="57" spans="1:5" x14ac:dyDescent="0.2">
      <c r="A57" s="18" t="s">
        <v>38</v>
      </c>
      <c r="C57" s="19"/>
      <c r="D57" s="13">
        <f>D47-D52</f>
        <v>-4482109.5800000019</v>
      </c>
      <c r="E57" s="14">
        <f>E47-E52</f>
        <v>-1210690.5299999937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16100727.880000021</v>
      </c>
      <c r="E59" s="14">
        <f>E57+E44+E33</f>
        <v>3031017.0600000098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5493619.0099999998</v>
      </c>
      <c r="E61" s="14">
        <v>2508169.4700000002</v>
      </c>
    </row>
    <row r="62" spans="1:5" x14ac:dyDescent="0.2">
      <c r="A62" s="18" t="s">
        <v>41</v>
      </c>
      <c r="C62" s="19"/>
      <c r="D62" s="13">
        <f>D61+D59</f>
        <v>21594346.890000023</v>
      </c>
      <c r="E62" s="14">
        <f>E61+E59</f>
        <v>5539186.5300000105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revision/>
  <cp:lastPrinted>2020-01-31T22:28:40Z</cp:lastPrinted>
  <dcterms:created xsi:type="dcterms:W3CDTF">2012-12-11T20:31:36Z</dcterms:created>
  <dcterms:modified xsi:type="dcterms:W3CDTF">2020-01-31T22:28:49Z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