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stecad\Ofs2021\Salen\042021\"/>
    </mc:Choice>
  </mc:AlternateContent>
  <bookViews>
    <workbookView xWindow="0" yWindow="0" windowWidth="28800" windowHeight="1177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I26" i="1"/>
  <c r="H26" i="1"/>
  <c r="G26" i="1"/>
  <c r="F26" i="1"/>
  <c r="E26" i="1"/>
  <c r="D26" i="1"/>
  <c r="I23" i="1"/>
  <c r="H23" i="1"/>
  <c r="G23" i="1"/>
  <c r="F23" i="1"/>
  <c r="E23" i="1"/>
  <c r="D23" i="1"/>
  <c r="I19" i="1"/>
  <c r="H19" i="1"/>
  <c r="G19" i="1"/>
  <c r="F19" i="1"/>
  <c r="E19" i="1"/>
  <c r="D19" i="1"/>
  <c r="I10" i="1"/>
  <c r="H10" i="1"/>
  <c r="G10" i="1"/>
  <c r="F10" i="1"/>
  <c r="E10" i="1"/>
  <c r="D10" i="1"/>
  <c r="I7" i="1"/>
  <c r="H7" i="1"/>
  <c r="G7" i="1"/>
  <c r="G6" i="1" s="1"/>
  <c r="G37" i="1" s="1"/>
  <c r="F7" i="1"/>
  <c r="F6" i="1" s="1"/>
  <c r="F37" i="1" s="1"/>
  <c r="E7" i="1"/>
  <c r="D7" i="1"/>
  <c r="E6" i="1" l="1"/>
  <c r="E37" i="1" s="1"/>
  <c r="D6" i="1"/>
  <c r="D37" i="1" s="1"/>
  <c r="H6" i="1"/>
  <c r="H37" i="1" s="1"/>
  <c r="I6" i="1"/>
  <c r="I37" i="1" s="1"/>
</calcChain>
</file>

<file path=xl/sharedStrings.xml><?xml version="1.0" encoding="utf-8"?>
<sst xmlns="http://schemas.openxmlformats.org/spreadsheetml/2006/main" count="42" uniqueCount="42">
  <si>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</si>
  <si>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</si>
  <si>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</si>
  <si>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</si>
  <si>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</si>
  <si>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</si>
  <si>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</si>
  <si>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</si>
  <si>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</si>
  <si>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</si>
  <si>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</si>
  <si>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</si>
  <si>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</si>
  <si>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</si>
  <si>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</si>
  <si>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</si>
  <si>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</si>
  <si>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</si>
  <si>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</si>
  <si>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</si>
  <si>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</si>
  <si>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</si>
  <si>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</si>
  <si>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</si>
  <si>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</si>
  <si>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</si>
  <si>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</si>
  <si>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</si>
  <si>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</si>
  <si>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</si>
  <si>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</si>
  <si>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</si>
  <si>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</si>
  <si>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</si>
  <si>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</si>
  <si>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</si>
  <si>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</si>
  <si>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</si>
  <si>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</si>
  <si>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</si>
  <si>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</si>
  <si>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MUNICIPIO DE CORONEO, GTO.
GASTO POR CATEGORÍA PROGRAMÁTICA
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</si>
</sst>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495299</xdr:colOff>
      <xdr:row>38</xdr:row>
      <xdr:rowOff>114300</xdr:rowOff>
    </xdr:from>
    <xdr:to>
      <xdr:col>8</xdr:col>
      <xdr:colOff>180974</xdr:colOff>
      <xdr:row>50</xdr:row>
      <xdr:rowOff>66446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899" y="6057900"/>
          <a:ext cx="9286875" cy="1666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topLeftCell="A11" zoomScaleNormal="100" zoomScaleSheetLayoutView="90" workbookViewId="0">
      <selection activeCell="C39" sqref="C39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41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>
        <f>D7+D10+D19+D23+D26+D31</f>
        <v>84762052.609999999</v>
      </c>
      <c r="E6" s="18">
        <f t="shared" ref="E6:I6" si="0">E7+E10+E19+E23+E26+E31</f>
        <v>50877116.259999998</v>
      </c>
      <c r="F6" s="18">
        <f t="shared" si="0"/>
        <v>135639168.87</v>
      </c>
      <c r="G6" s="18">
        <f t="shared" si="0"/>
        <v>122005449.91</v>
      </c>
      <c r="H6" s="18">
        <f t="shared" si="0"/>
        <v>118965991.54000002</v>
      </c>
      <c r="I6" s="18">
        <f t="shared" si="0"/>
        <v>13633718.960000001</v>
      </c>
    </row>
    <row r="7" spans="1:9" x14ac:dyDescent="0.2">
      <c r="A7" s="13"/>
      <c r="B7" s="24" t="s">
        <v>0</v>
      </c>
      <c r="C7" s="23"/>
      <c r="D7" s="19">
        <f>D8+D9</f>
        <v>17725328.809999999</v>
      </c>
      <c r="E7" s="19">
        <f t="shared" ref="E7:I7" si="1">E8+E9</f>
        <v>30459930.719999999</v>
      </c>
      <c r="F7" s="19">
        <f t="shared" si="1"/>
        <v>48185259.530000001</v>
      </c>
      <c r="G7" s="19">
        <f t="shared" si="1"/>
        <v>39040018.270000003</v>
      </c>
      <c r="H7" s="19">
        <f t="shared" si="1"/>
        <v>39040018.270000003</v>
      </c>
      <c r="I7" s="19">
        <f t="shared" si="1"/>
        <v>9145241.2599999998</v>
      </c>
    </row>
    <row r="8" spans="1:9" x14ac:dyDescent="0.2">
      <c r="A8" s="13"/>
      <c r="B8" s="9"/>
      <c r="C8" s="3" t="s">
        <v>1</v>
      </c>
      <c r="D8" s="20">
        <v>17725328.809999999</v>
      </c>
      <c r="E8" s="20">
        <v>30459930.719999999</v>
      </c>
      <c r="F8" s="20">
        <v>48185259.530000001</v>
      </c>
      <c r="G8" s="20">
        <v>39040018.270000003</v>
      </c>
      <c r="H8" s="20">
        <v>39040018.270000003</v>
      </c>
      <c r="I8" s="20">
        <v>9145241.2599999998</v>
      </c>
    </row>
    <row r="9" spans="1:9" x14ac:dyDescent="0.2">
      <c r="A9" s="13"/>
      <c r="B9" s="9"/>
      <c r="C9" s="3" t="s">
        <v>2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 x14ac:dyDescent="0.2">
      <c r="A10" s="13"/>
      <c r="B10" s="24" t="s">
        <v>3</v>
      </c>
      <c r="C10" s="23"/>
      <c r="D10" s="19">
        <f>SUM(D11:D18)</f>
        <v>66875553.659999996</v>
      </c>
      <c r="E10" s="19">
        <f t="shared" ref="E10:I10" si="2">SUM(E11:E18)</f>
        <v>20450278.409999996</v>
      </c>
      <c r="F10" s="19">
        <f t="shared" si="2"/>
        <v>87325832.069999993</v>
      </c>
      <c r="G10" s="19">
        <f t="shared" si="2"/>
        <v>82838533.549999997</v>
      </c>
      <c r="H10" s="19">
        <f t="shared" si="2"/>
        <v>79799075.180000007</v>
      </c>
      <c r="I10" s="19">
        <f t="shared" si="2"/>
        <v>4487298.5200000005</v>
      </c>
    </row>
    <row r="11" spans="1:9" x14ac:dyDescent="0.2">
      <c r="A11" s="13"/>
      <c r="B11" s="9"/>
      <c r="C11" s="3" t="s">
        <v>4</v>
      </c>
      <c r="D11" s="20">
        <v>64855220.579999998</v>
      </c>
      <c r="E11" s="20">
        <v>20557325.719999999</v>
      </c>
      <c r="F11" s="20">
        <v>85412546.299999997</v>
      </c>
      <c r="G11" s="20">
        <v>81019359.469999999</v>
      </c>
      <c r="H11" s="20">
        <v>78020747.670000002</v>
      </c>
      <c r="I11" s="20">
        <v>4393186.83</v>
      </c>
    </row>
    <row r="12" spans="1:9" x14ac:dyDescent="0.2">
      <c r="A12" s="13"/>
      <c r="B12" s="9"/>
      <c r="C12" s="3" t="s">
        <v>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 x14ac:dyDescent="0.2">
      <c r="A13" s="13"/>
      <c r="B13" s="9"/>
      <c r="C13" s="3" t="s">
        <v>6</v>
      </c>
      <c r="D13" s="20">
        <v>413891.33</v>
      </c>
      <c r="E13" s="20">
        <v>-22711.42</v>
      </c>
      <c r="F13" s="20">
        <v>391179.91</v>
      </c>
      <c r="G13" s="20">
        <v>412055.75</v>
      </c>
      <c r="H13" s="20">
        <v>390187.75</v>
      </c>
      <c r="I13" s="20">
        <v>-20875.84</v>
      </c>
    </row>
    <row r="14" spans="1:9" x14ac:dyDescent="0.2">
      <c r="A14" s="13"/>
      <c r="B14" s="9"/>
      <c r="C14" s="3" t="s">
        <v>7</v>
      </c>
      <c r="D14" s="20">
        <v>1606441.75</v>
      </c>
      <c r="E14" s="20">
        <v>-84335.89</v>
      </c>
      <c r="F14" s="20">
        <v>1522105.86</v>
      </c>
      <c r="G14" s="20">
        <v>1407118.33</v>
      </c>
      <c r="H14" s="20">
        <v>1388139.76</v>
      </c>
      <c r="I14" s="20">
        <v>114987.53</v>
      </c>
    </row>
    <row r="15" spans="1:9" x14ac:dyDescent="0.2">
      <c r="A15" s="13"/>
      <c r="B15" s="9"/>
      <c r="C15" s="3" t="s">
        <v>8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1:9" x14ac:dyDescent="0.2">
      <c r="A16" s="13"/>
      <c r="B16" s="9"/>
      <c r="C16" s="3" t="s">
        <v>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</row>
    <row r="17" spans="1:9" x14ac:dyDescent="0.2">
      <c r="A17" s="13"/>
      <c r="B17" s="9"/>
      <c r="C17" s="3" t="s">
        <v>10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</row>
    <row r="18" spans="1:9" x14ac:dyDescent="0.2">
      <c r="A18" s="13"/>
      <c r="B18" s="9"/>
      <c r="C18" s="3" t="s">
        <v>11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</row>
    <row r="19" spans="1:9" x14ac:dyDescent="0.2">
      <c r="A19" s="13"/>
      <c r="B19" s="24" t="s">
        <v>12</v>
      </c>
      <c r="C19" s="23"/>
      <c r="D19" s="19">
        <f>SUM(D20:D22)</f>
        <v>0</v>
      </c>
      <c r="E19" s="19">
        <f t="shared" ref="E19:I19" si="3">SUM(E20:E22)</f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</row>
    <row r="20" spans="1:9" x14ac:dyDescent="0.2">
      <c r="A20" s="13"/>
      <c r="B20" s="9"/>
      <c r="C20" s="3" t="s">
        <v>13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</row>
    <row r="21" spans="1:9" x14ac:dyDescent="0.2">
      <c r="A21" s="13"/>
      <c r="B21" s="9"/>
      <c r="C21" s="3" t="s">
        <v>14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</row>
    <row r="22" spans="1:9" x14ac:dyDescent="0.2">
      <c r="A22" s="13"/>
      <c r="B22" s="9"/>
      <c r="C22" s="3" t="s">
        <v>15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x14ac:dyDescent="0.2">
      <c r="A23" s="13"/>
      <c r="B23" s="24" t="s">
        <v>16</v>
      </c>
      <c r="C23" s="23"/>
      <c r="D23" s="19">
        <f>SUM(D24:D25)</f>
        <v>161170.14000000001</v>
      </c>
      <c r="E23" s="19">
        <f t="shared" ref="E23:I23" si="4">SUM(E24:E25)</f>
        <v>-33092.870000000003</v>
      </c>
      <c r="F23" s="19">
        <f t="shared" si="4"/>
        <v>128077.27</v>
      </c>
      <c r="G23" s="19">
        <f t="shared" si="4"/>
        <v>126898.09</v>
      </c>
      <c r="H23" s="19">
        <f t="shared" si="4"/>
        <v>126898.09</v>
      </c>
      <c r="I23" s="19">
        <f t="shared" si="4"/>
        <v>1179.18</v>
      </c>
    </row>
    <row r="24" spans="1:9" x14ac:dyDescent="0.2">
      <c r="A24" s="13"/>
      <c r="B24" s="9"/>
      <c r="C24" s="3" t="s">
        <v>17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 x14ac:dyDescent="0.2">
      <c r="A25" s="13"/>
      <c r="B25" s="9"/>
      <c r="C25" s="3" t="s">
        <v>18</v>
      </c>
      <c r="D25" s="20">
        <v>161170.14000000001</v>
      </c>
      <c r="E25" s="20">
        <v>-33092.870000000003</v>
      </c>
      <c r="F25" s="20">
        <v>128077.27</v>
      </c>
      <c r="G25" s="20">
        <v>126898.09</v>
      </c>
      <c r="H25" s="20">
        <v>126898.09</v>
      </c>
      <c r="I25" s="20">
        <v>1179.18</v>
      </c>
    </row>
    <row r="26" spans="1:9" x14ac:dyDescent="0.2">
      <c r="A26" s="13"/>
      <c r="B26" s="24" t="s">
        <v>19</v>
      </c>
      <c r="C26" s="23"/>
      <c r="D26" s="19">
        <f>SUM(D27:D30)</f>
        <v>0</v>
      </c>
      <c r="E26" s="19">
        <f t="shared" ref="E26:I26" si="5">SUM(E27:E30)</f>
        <v>0</v>
      </c>
      <c r="F26" s="19">
        <f t="shared" si="5"/>
        <v>0</v>
      </c>
      <c r="G26" s="19">
        <f t="shared" si="5"/>
        <v>0</v>
      </c>
      <c r="H26" s="19">
        <f t="shared" si="5"/>
        <v>0</v>
      </c>
      <c r="I26" s="19">
        <f t="shared" si="5"/>
        <v>0</v>
      </c>
    </row>
    <row r="27" spans="1:9" x14ac:dyDescent="0.2">
      <c r="A27" s="13"/>
      <c r="B27" s="9"/>
      <c r="C27" s="3" t="s">
        <v>20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x14ac:dyDescent="0.2">
      <c r="A28" s="13"/>
      <c r="B28" s="9"/>
      <c r="C28" s="3" t="s">
        <v>21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x14ac:dyDescent="0.2">
      <c r="A29" s="13"/>
      <c r="B29" s="9"/>
      <c r="C29" s="3" t="s">
        <v>22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</row>
    <row r="30" spans="1:9" x14ac:dyDescent="0.2">
      <c r="A30" s="13"/>
      <c r="B30" s="9"/>
      <c r="C30" s="3" t="s">
        <v>23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</row>
    <row r="31" spans="1:9" x14ac:dyDescent="0.2">
      <c r="A31" s="13"/>
      <c r="B31" s="24" t="s">
        <v>24</v>
      </c>
      <c r="C31" s="23"/>
      <c r="D31" s="19">
        <f>D32</f>
        <v>0</v>
      </c>
      <c r="E31" s="19">
        <f t="shared" ref="E31:I31" si="6">E32</f>
        <v>0</v>
      </c>
      <c r="F31" s="19">
        <f t="shared" si="6"/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</row>
    <row r="32" spans="1:9" x14ac:dyDescent="0.2">
      <c r="A32" s="13"/>
      <c r="B32" s="9"/>
      <c r="C32" s="3" t="s">
        <v>25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x14ac:dyDescent="0.2">
      <c r="A33" s="13" t="s">
        <v>26</v>
      </c>
      <c r="B33" s="9"/>
      <c r="C33" s="3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spans="1:9" x14ac:dyDescent="0.2">
      <c r="A34" s="13" t="s">
        <v>27</v>
      </c>
      <c r="B34" s="9"/>
      <c r="C34" s="3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</row>
    <row r="35" spans="1:9" x14ac:dyDescent="0.2">
      <c r="A35" s="13" t="s">
        <v>28</v>
      </c>
      <c r="B35" s="9"/>
      <c r="C35" s="3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SUM(D33:D35)+D6</f>
        <v>84762052.609999999</v>
      </c>
      <c r="E37" s="25">
        <f t="shared" ref="E37:I37" si="7">SUM(E33:E35)+E6</f>
        <v>50877116.259999998</v>
      </c>
      <c r="F37" s="25">
        <f t="shared" si="7"/>
        <v>135639168.87</v>
      </c>
      <c r="G37" s="25">
        <f t="shared" si="7"/>
        <v>122005449.91</v>
      </c>
      <c r="H37" s="25">
        <f t="shared" si="7"/>
        <v>118965991.54000002</v>
      </c>
      <c r="I37" s="25">
        <f t="shared" si="7"/>
        <v>13633718.960000001</v>
      </c>
    </row>
  </sheetData>
  <sheetProtection formatCells="0" formatColumns="0" formatRows="0" autoFilter="0"/>
  <protectedRanges>
    <protectedRange sqref="B38:I65523" name="Rango1"/>
    <protectedRange sqref="C31:I31 C7:I7 B11:I18 C10:I10 B20:I22 C19:I19 B24:I25 C23:I23 B27:I30 C26:I26 B32:I36 B8:I9 F37:I37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99AFCA-12FC-4AC3-9977-F9F84C5A5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2017-03-30T22:19:49Z</cp:lastPrinted>
  <dcterms:created xsi:type="dcterms:W3CDTF">2012-12-11T21:13:37Z</dcterms:created>
  <dcterms:modified xsi:type="dcterms:W3CDTF">2022-01-31T19:52:28Z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