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0\salen\022020\"/>
    </mc:Choice>
  </mc:AlternateContent>
  <bookViews>
    <workbookView xWindow="0" yWindow="0" windowWidth="28740" windowHeight="12300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I26" i="1"/>
  <c r="H26" i="1"/>
  <c r="G26" i="1"/>
  <c r="F26" i="1"/>
  <c r="E26" i="1"/>
  <c r="I23" i="1"/>
  <c r="H23" i="1"/>
  <c r="G23" i="1"/>
  <c r="F23" i="1"/>
  <c r="E23" i="1"/>
  <c r="I19" i="1"/>
  <c r="H19" i="1"/>
  <c r="G19" i="1"/>
  <c r="F19" i="1"/>
  <c r="E19" i="1"/>
  <c r="I10" i="1"/>
  <c r="H10" i="1"/>
  <c r="G10" i="1"/>
  <c r="F10" i="1"/>
  <c r="E10" i="1"/>
  <c r="I7" i="1"/>
  <c r="H7" i="1"/>
  <c r="G7" i="1"/>
  <c r="F7" i="1"/>
  <c r="E7" i="1"/>
  <c r="D31" i="1"/>
  <c r="D26" i="1"/>
  <c r="D23" i="1"/>
  <c r="D19" i="1"/>
  <c r="D10" i="1"/>
  <c r="D7" i="1"/>
  <c r="H6" i="1" l="1"/>
  <c r="H37" i="1" s="1"/>
  <c r="G6" i="1"/>
  <c r="G37" i="1" s="1"/>
  <c r="I6" i="1"/>
  <c r="I37" i="1" s="1"/>
  <c r="E6" i="1"/>
  <c r="E37" i="1" s="1"/>
  <c r="F6" i="1"/>
  <c r="F37" i="1" s="1"/>
  <c r="D6" i="1"/>
  <c r="D37" i="1" s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<sst xmlns="http://schemas.openxmlformats.org/spreadsheetml/2006/main" count="42" uniqueCount="42">
  <si>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</si>
  <si>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</si>
  <si>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</si>
  <si>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</si>
  <si>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</si>
  <si>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</si>
  <si>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</si>
  <si>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</si>
  <si>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</si>
  <si>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</si>
  <si>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</si>
  <si>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</si>
  <si>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</si>
  <si>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</si>
  <si>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</si>
  <si>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</si>
  <si>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</si>
  <si>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</si>
  <si>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</si>
  <si>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</si>
  <si>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</si>
  <si>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</si>
  <si>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</si>
  <si>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</si>
  <si>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</si>
  <si>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</si>
  <si>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</si>
  <si>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</si>
  <si>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</si>
  <si>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</si>
  <si>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</si>
  <si>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</si>
  <si>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</si>
  <si>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</si>
  <si>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</si>
  <si>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</si>
  <si>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</si>
  <si>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</si>
  <si>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</si>
  <si>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</si>
  <si>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</si>
  <si>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MUNICIPIO DE CORONEO, GTO.
GASTO POR CATEGORÍA PROGRAMÁTICA
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</si>
</sst>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</xdr:row>
      <xdr:rowOff>0</xdr:rowOff>
    </xdr:from>
    <xdr:to>
      <xdr:col>8</xdr:col>
      <xdr:colOff>838200</xdr:colOff>
      <xdr:row>49</xdr:row>
      <xdr:rowOff>53443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086475"/>
          <a:ext cx="10439400" cy="1482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topLeftCell="A26" zoomScaleNormal="100" zoomScaleSheetLayoutView="90" workbookViewId="0">
      <selection activeCell="C40" sqref="C40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106313915.36</v>
      </c>
      <c r="E6" s="18">
        <f t="shared" ref="E6:I6" si="0">E7+E10+E19+E23+E26+E31</f>
        <v>13381833.93</v>
      </c>
      <c r="F6" s="18">
        <f t="shared" si="0"/>
        <v>119695749.29000001</v>
      </c>
      <c r="G6" s="18">
        <f t="shared" si="0"/>
        <v>50598089.510000005</v>
      </c>
      <c r="H6" s="18">
        <f t="shared" si="0"/>
        <v>48143835.399999999</v>
      </c>
      <c r="I6" s="18">
        <f t="shared" si="0"/>
        <v>69097659.780000001</v>
      </c>
    </row>
    <row r="7" spans="1:9" x14ac:dyDescent="0.2">
      <c r="A7" s="13"/>
      <c r="B7" s="24" t="s">
        <v>0</v>
      </c>
      <c r="C7" s="23"/>
      <c r="D7" s="19">
        <f>D8+D9</f>
        <v>19600521.75</v>
      </c>
      <c r="E7" s="19">
        <f t="shared" ref="E7:I7" si="1">E8+E9</f>
        <v>0</v>
      </c>
      <c r="F7" s="19">
        <f t="shared" si="1"/>
        <v>19600521.75</v>
      </c>
      <c r="G7" s="19">
        <f t="shared" si="1"/>
        <v>9710007</v>
      </c>
      <c r="H7" s="19">
        <f t="shared" si="1"/>
        <v>8760774.7599999998</v>
      </c>
      <c r="I7" s="19">
        <f t="shared" si="1"/>
        <v>9890514.75</v>
      </c>
    </row>
    <row r="8" spans="1:9" x14ac:dyDescent="0.2">
      <c r="A8" s="13"/>
      <c r="B8" s="9"/>
      <c r="C8" s="3" t="s">
        <v>1</v>
      </c>
      <c r="D8" s="20">
        <v>19600521.75</v>
      </c>
      <c r="E8" s="20">
        <v>0</v>
      </c>
      <c r="F8" s="20">
        <v>19600521.75</v>
      </c>
      <c r="G8" s="20">
        <v>9710007</v>
      </c>
      <c r="H8" s="20">
        <v>8760774.7599999998</v>
      </c>
      <c r="I8" s="20">
        <v>9890514.75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86524793.609999999</v>
      </c>
      <c r="E10" s="19">
        <f t="shared" ref="E10:I10" si="2">SUM(E11:E18)</f>
        <v>13397724.390000001</v>
      </c>
      <c r="F10" s="19">
        <f t="shared" si="2"/>
        <v>99922518</v>
      </c>
      <c r="G10" s="19">
        <f t="shared" si="2"/>
        <v>40818405.310000002</v>
      </c>
      <c r="H10" s="19">
        <f t="shared" si="2"/>
        <v>39313383.439999998</v>
      </c>
      <c r="I10" s="19">
        <f t="shared" si="2"/>
        <v>59104112.689999998</v>
      </c>
    </row>
    <row r="11" spans="1:9" x14ac:dyDescent="0.2">
      <c r="A11" s="13"/>
      <c r="B11" s="9"/>
      <c r="C11" s="3" t="s">
        <v>4</v>
      </c>
      <c r="D11" s="20">
        <v>83884973.939999998</v>
      </c>
      <c r="E11" s="20">
        <v>11326712.630000001</v>
      </c>
      <c r="F11" s="20">
        <v>95211686.569999993</v>
      </c>
      <c r="G11" s="20">
        <v>39887249.060000002</v>
      </c>
      <c r="H11" s="20">
        <v>38382227.189999998</v>
      </c>
      <c r="I11" s="20">
        <v>55324437.509999998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527700</v>
      </c>
      <c r="E13" s="20">
        <v>-1500</v>
      </c>
      <c r="F13" s="20">
        <v>526200</v>
      </c>
      <c r="G13" s="20">
        <v>229847.9</v>
      </c>
      <c r="H13" s="20">
        <v>229847.9</v>
      </c>
      <c r="I13" s="20">
        <v>296352.09999999998</v>
      </c>
    </row>
    <row r="14" spans="1:9" x14ac:dyDescent="0.2">
      <c r="A14" s="13"/>
      <c r="B14" s="9"/>
      <c r="C14" s="3" t="s">
        <v>7</v>
      </c>
      <c r="D14" s="20">
        <v>2112119.67</v>
      </c>
      <c r="E14" s="20">
        <v>2072511.76</v>
      </c>
      <c r="F14" s="20">
        <v>4184631.43</v>
      </c>
      <c r="G14" s="20">
        <v>701308.35</v>
      </c>
      <c r="H14" s="20">
        <v>701308.35</v>
      </c>
      <c r="I14" s="20">
        <v>3483323.08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188600</v>
      </c>
      <c r="E23" s="19">
        <f t="shared" ref="E23:I23" si="4">SUM(E24:E25)</f>
        <v>-15890.46</v>
      </c>
      <c r="F23" s="19">
        <f t="shared" si="4"/>
        <v>172709.54</v>
      </c>
      <c r="G23" s="19">
        <f t="shared" si="4"/>
        <v>69677.2</v>
      </c>
      <c r="H23" s="19">
        <f t="shared" si="4"/>
        <v>69677.2</v>
      </c>
      <c r="I23" s="19">
        <f t="shared" si="4"/>
        <v>103032.34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188600</v>
      </c>
      <c r="E25" s="20">
        <v>-15890.46</v>
      </c>
      <c r="F25" s="20">
        <v>172709.54</v>
      </c>
      <c r="G25" s="20">
        <v>69677.2</v>
      </c>
      <c r="H25" s="20">
        <v>69677.2</v>
      </c>
      <c r="I25" s="20">
        <v>103032.34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106313915.36</v>
      </c>
      <c r="E37" s="25">
        <f t="shared" ref="E37:I37" si="7">SUM(E33:E35)+E6</f>
        <v>13381833.93</v>
      </c>
      <c r="F37" s="25">
        <f t="shared" si="7"/>
        <v>119695749.29000001</v>
      </c>
      <c r="G37" s="25">
        <f t="shared" si="7"/>
        <v>50598089.510000005</v>
      </c>
      <c r="H37" s="25">
        <f t="shared" si="7"/>
        <v>48143835.399999999</v>
      </c>
      <c r="I37" s="25">
        <f t="shared" si="7"/>
        <v>69097659.780000001</v>
      </c>
    </row>
  </sheetData>
  <sheetProtection formatCells="0" formatColumns="0" formatRows="0" autoFilter="0"/>
  <protectedRanges>
    <protectedRange sqref="B38:I65523" name="Rango1"/>
    <protectedRange sqref="C31:I31 C7:I7 B11:I18 C10:I10 B20:I22 C19:I19 B24:I25 C23:I23 B27:I30 C26:I26 B32:I36 B8:I9 F37:I37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2020-08-03T15:36:20Z</cp:lastPrinted>
  <dcterms:created xsi:type="dcterms:W3CDTF">2012-12-11T21:13:37Z</dcterms:created>
  <dcterms:modified xsi:type="dcterms:W3CDTF">2020-08-03T15:36:24Z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