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0" yWindow="0" windowWidth="28800" windowHeight="1177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H6" i="1" l="1"/>
  <c r="H37" i="1" s="1"/>
  <c r="I6" i="1"/>
  <c r="I37" i="1" s="1"/>
  <c r="G6" i="1"/>
  <c r="G37" i="1" s="1"/>
  <c r="E6" i="1"/>
  <c r="E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<sst xmlns="http://schemas.openxmlformats.org/spreadsheetml/2006/main" count="42" uniqueCount="42">
  <si>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</si>
  <si>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</si>
  <si>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</si>
  <si>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</si>
  <si>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</si>
  <si>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</si>
  <si>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</si>
  <si>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</si>
  <si>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</si>
  <si>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</si>
  <si>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</si>
  <si>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</si>
  <si>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</si>
  <si>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</si>
  <si>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</si>
  <si>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</si>
  <si>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</si>
  <si>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</si>
  <si>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</si>
  <si>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</si>
  <si>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</si>
  <si>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</si>
  <si>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</si>
  <si>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</si>
  <si>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</si>
  <si>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</si>
  <si>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</si>
  <si>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</si>
  <si>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</si>
  <si>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</si>
  <si>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</si>
  <si>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</si>
  <si>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</si>
  <si>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</si>
  <si>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</si>
  <si>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</si>
  <si>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</si>
  <si>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</si>
  <si>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</si>
  <si>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</si>
  <si>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</si>
  <si>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CORONEO, GTO.
GASTO POR CATEGORÍA PROGRAMÁTICA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</si>
</sst>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142874</xdr:rowOff>
    </xdr:from>
    <xdr:to>
      <xdr:col>8</xdr:col>
      <xdr:colOff>472690</xdr:colOff>
      <xdr:row>52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943599"/>
          <a:ext cx="10073890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26" zoomScaleNormal="100" zoomScaleSheetLayoutView="90" workbookViewId="0">
      <selection activeCell="C39" sqref="C3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126111115.87</v>
      </c>
      <c r="E6" s="18">
        <f t="shared" ref="E6:I6" si="0">E7+E10+E19+E23+E26+E31</f>
        <v>15616247.739999998</v>
      </c>
      <c r="F6" s="18">
        <f t="shared" si="0"/>
        <v>141727363.61000001</v>
      </c>
      <c r="G6" s="18">
        <f t="shared" si="0"/>
        <v>128823244.66</v>
      </c>
      <c r="H6" s="18">
        <f t="shared" si="0"/>
        <v>125020936.43000001</v>
      </c>
      <c r="I6" s="18">
        <f t="shared" si="0"/>
        <v>12904118.950000001</v>
      </c>
    </row>
    <row r="7" spans="1:9" x14ac:dyDescent="0.2">
      <c r="A7" s="13"/>
      <c r="B7" s="24" t="s">
        <v>0</v>
      </c>
      <c r="C7" s="23"/>
      <c r="D7" s="19">
        <f>D8+D9</f>
        <v>39397722.259999998</v>
      </c>
      <c r="E7" s="19">
        <f t="shared" ref="E7:I7" si="1">E8+E9</f>
        <v>3824861.13</v>
      </c>
      <c r="F7" s="19">
        <f t="shared" si="1"/>
        <v>43222583.390000001</v>
      </c>
      <c r="G7" s="19">
        <f t="shared" si="1"/>
        <v>36343978.289999999</v>
      </c>
      <c r="H7" s="19">
        <f t="shared" si="1"/>
        <v>34721176.57</v>
      </c>
      <c r="I7" s="19">
        <f t="shared" si="1"/>
        <v>6878605.0999999996</v>
      </c>
    </row>
    <row r="8" spans="1:9" x14ac:dyDescent="0.2">
      <c r="A8" s="13"/>
      <c r="B8" s="9"/>
      <c r="C8" s="3" t="s">
        <v>1</v>
      </c>
      <c r="D8" s="20">
        <v>39397722.259999998</v>
      </c>
      <c r="E8" s="20">
        <v>3824861.13</v>
      </c>
      <c r="F8" s="20">
        <v>43222583.390000001</v>
      </c>
      <c r="G8" s="20">
        <v>36343978.289999999</v>
      </c>
      <c r="H8" s="20">
        <v>34721176.57</v>
      </c>
      <c r="I8" s="20">
        <v>6878605.0999999996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86524793.609999999</v>
      </c>
      <c r="E10" s="19">
        <f t="shared" ref="E10:I10" si="2">SUM(E11:E18)</f>
        <v>11718506.109999999</v>
      </c>
      <c r="F10" s="19">
        <f t="shared" si="2"/>
        <v>98243299.719999999</v>
      </c>
      <c r="G10" s="19">
        <f t="shared" si="2"/>
        <v>92221177.269999996</v>
      </c>
      <c r="H10" s="19">
        <f t="shared" si="2"/>
        <v>90041670.760000005</v>
      </c>
      <c r="I10" s="19">
        <f t="shared" si="2"/>
        <v>6022122.4500000002</v>
      </c>
    </row>
    <row r="11" spans="1:9" x14ac:dyDescent="0.2">
      <c r="A11" s="13"/>
      <c r="B11" s="9"/>
      <c r="C11" s="3" t="s">
        <v>4</v>
      </c>
      <c r="D11" s="20">
        <v>83884973.939999998</v>
      </c>
      <c r="E11" s="20">
        <v>10547643.189999999</v>
      </c>
      <c r="F11" s="20">
        <v>94432617.129999995</v>
      </c>
      <c r="G11" s="20">
        <v>90028290.049999997</v>
      </c>
      <c r="H11" s="20">
        <v>87848783.540000007</v>
      </c>
      <c r="I11" s="20">
        <v>4404327.08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527700</v>
      </c>
      <c r="E13" s="20">
        <v>-9606</v>
      </c>
      <c r="F13" s="20">
        <v>518094</v>
      </c>
      <c r="G13" s="20">
        <v>515882.01</v>
      </c>
      <c r="H13" s="20">
        <v>515882.01</v>
      </c>
      <c r="I13" s="20">
        <v>2211.9899999999998</v>
      </c>
    </row>
    <row r="14" spans="1:9" x14ac:dyDescent="0.2">
      <c r="A14" s="13"/>
      <c r="B14" s="9"/>
      <c r="C14" s="3" t="s">
        <v>7</v>
      </c>
      <c r="D14" s="20">
        <v>2112119.67</v>
      </c>
      <c r="E14" s="20">
        <v>1180468.92</v>
      </c>
      <c r="F14" s="20">
        <v>3292588.59</v>
      </c>
      <c r="G14" s="20">
        <v>1677005.21</v>
      </c>
      <c r="H14" s="20">
        <v>1677005.21</v>
      </c>
      <c r="I14" s="20">
        <v>1615583.38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188600</v>
      </c>
      <c r="E23" s="19">
        <f t="shared" ref="E23:I23" si="4">SUM(E24:E25)</f>
        <v>72880.5</v>
      </c>
      <c r="F23" s="19">
        <f t="shared" si="4"/>
        <v>261480.5</v>
      </c>
      <c r="G23" s="19">
        <f t="shared" si="4"/>
        <v>258089.1</v>
      </c>
      <c r="H23" s="19">
        <f t="shared" si="4"/>
        <v>258089.1</v>
      </c>
      <c r="I23" s="19">
        <f t="shared" si="4"/>
        <v>3391.4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188600</v>
      </c>
      <c r="E25" s="20">
        <v>72880.5</v>
      </c>
      <c r="F25" s="20">
        <v>261480.5</v>
      </c>
      <c r="G25" s="20">
        <v>258089.1</v>
      </c>
      <c r="H25" s="20">
        <v>258089.1</v>
      </c>
      <c r="I25" s="20">
        <v>3391.4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126111115.87</v>
      </c>
      <c r="E37" s="25">
        <f t="shared" ref="E37:I37" si="7">SUM(E33:E35)+E6</f>
        <v>15616247.739999998</v>
      </c>
      <c r="F37" s="25">
        <f t="shared" si="7"/>
        <v>141727363.61000001</v>
      </c>
      <c r="G37" s="25">
        <f t="shared" si="7"/>
        <v>128823244.66</v>
      </c>
      <c r="H37" s="25">
        <f t="shared" si="7"/>
        <v>125020936.43000001</v>
      </c>
      <c r="I37" s="25">
        <f t="shared" si="7"/>
        <v>12904118.950000001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2021-02-23T18:14:13Z</cp:lastPrinted>
  <dcterms:created xsi:type="dcterms:W3CDTF">2012-12-11T21:13:37Z</dcterms:created>
  <dcterms:modified xsi:type="dcterms:W3CDTF">2021-02-23T18:14:15Z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